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<sst xmlns="http://schemas.openxmlformats.org/spreadsheetml/2006/main" count="24" uniqueCount="23">
  <si>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</si>
  <si>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</si>
  <si>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</si>
  <si>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</si>
  <si>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</si>
  <si>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</si>
  <si>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</si>
  <si>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</si>
  <si>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</si>
  <si>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</si>
  <si>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</si>
  <si>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</si>
  <si>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</si>
  <si>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</si>
  <si>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</si>
  <si>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</si>
  <si>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</si>
  <si>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</si>
  <si>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</si>
  <si>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</si>
  <si>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</si>
  <si>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</si>
  <si>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7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</si>
</sst>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72" fontId="5" fillId="33" borderId="24" xfId="0" applyNumberFormat="1" applyFont="1" applyFill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2" customFormat="1" ht="75.75" customHeight="1" thickBot="1">
      <c r="A2" s="3" t="s">
        <v>19</v>
      </c>
      <c r="B2" s="4" t="s">
        <v>0</v>
      </c>
      <c r="C2" s="4" t="s">
        <v>7</v>
      </c>
      <c r="D2" s="4" t="s">
        <v>18</v>
      </c>
      <c r="E2" s="4" t="s">
        <v>9</v>
      </c>
      <c r="F2" s="4" t="s">
        <v>10</v>
      </c>
      <c r="G2" s="4" t="s">
        <v>17</v>
      </c>
      <c r="H2" s="4" t="s">
        <v>1</v>
      </c>
      <c r="I2" s="4" t="s">
        <v>8</v>
      </c>
      <c r="J2" s="4" t="s">
        <v>2</v>
      </c>
      <c r="K2" s="4" t="s">
        <v>11</v>
      </c>
      <c r="L2" s="4" t="s">
        <v>12</v>
      </c>
      <c r="M2" s="4" t="s">
        <v>13</v>
      </c>
      <c r="N2" s="4" t="s">
        <v>2</v>
      </c>
      <c r="O2" s="5" t="s">
        <v>14</v>
      </c>
      <c r="P2" s="6" t="s">
        <v>5</v>
      </c>
    </row>
    <row r="3" spans="1:16" s="1" customFormat="1" ht="51.75" customHeight="1">
      <c r="A3" s="9" t="s">
        <v>20</v>
      </c>
      <c r="B3" s="8">
        <v>1000</v>
      </c>
      <c r="C3" s="20">
        <v>1050</v>
      </c>
      <c r="D3" s="20">
        <f aca="true" t="shared" si="0" ref="D3:D9">B3-C3</f>
        <v>-50</v>
      </c>
      <c r="E3" s="20">
        <v>13580</v>
      </c>
      <c r="F3" s="20">
        <v>12674</v>
      </c>
      <c r="G3" s="20">
        <f aca="true" t="shared" si="1" ref="G3:G9">E3-F3</f>
        <v>906</v>
      </c>
      <c r="H3" s="21">
        <f>E3/B3</f>
        <v>13.58</v>
      </c>
      <c r="I3" s="20">
        <v>12.1</v>
      </c>
      <c r="J3" s="21">
        <f aca="true" t="shared" si="2" ref="J3:J9">H3-I3</f>
        <v>1.4800000000000004</v>
      </c>
      <c r="K3" s="20">
        <v>350</v>
      </c>
      <c r="L3" s="20">
        <v>13230</v>
      </c>
      <c r="M3" s="20">
        <v>12066</v>
      </c>
      <c r="N3" s="20">
        <f>L3-M3</f>
        <v>1164</v>
      </c>
      <c r="O3" s="22">
        <f>L3*P3/3.4</f>
        <v>15564.705882352942</v>
      </c>
      <c r="P3" s="23">
        <v>4</v>
      </c>
    </row>
    <row r="4" spans="1:16" s="1" customFormat="1" ht="51.75" customHeight="1">
      <c r="A4" s="10" t="s">
        <v>21</v>
      </c>
      <c r="B4" s="7">
        <v>1200</v>
      </c>
      <c r="C4" s="15">
        <v>1210</v>
      </c>
      <c r="D4" s="15">
        <f t="shared" si="0"/>
        <v>-10</v>
      </c>
      <c r="E4" s="32">
        <v>24468</v>
      </c>
      <c r="F4" s="15">
        <v>21041</v>
      </c>
      <c r="G4" s="15">
        <f t="shared" si="1"/>
        <v>3427</v>
      </c>
      <c r="H4" s="16">
        <f aca="true" t="shared" si="3" ref="H4:H9">E4/B4</f>
        <v>20.39</v>
      </c>
      <c r="I4" s="15">
        <v>17.4</v>
      </c>
      <c r="J4" s="16">
        <f t="shared" si="2"/>
        <v>2.990000000000002</v>
      </c>
      <c r="K4" s="32">
        <v>1248</v>
      </c>
      <c r="L4" s="32">
        <v>23220</v>
      </c>
      <c r="M4" s="15">
        <v>20000</v>
      </c>
      <c r="N4" s="15">
        <f aca="true" t="shared" si="4" ref="N4:N9">L4-M4</f>
        <v>3220</v>
      </c>
      <c r="O4" s="17">
        <f>L4*P4/3.4</f>
        <v>30049.41176470589</v>
      </c>
      <c r="P4" s="24">
        <v>4.4</v>
      </c>
    </row>
    <row r="5" spans="1:16" s="1" customFormat="1" ht="33" customHeight="1">
      <c r="A5" s="10" t="s">
        <v>15</v>
      </c>
      <c r="B5" s="7">
        <v>900</v>
      </c>
      <c r="C5" s="15">
        <v>900</v>
      </c>
      <c r="D5" s="15">
        <f t="shared" si="0"/>
        <v>0</v>
      </c>
      <c r="E5" s="32">
        <v>13191</v>
      </c>
      <c r="F5" s="15">
        <v>14326</v>
      </c>
      <c r="G5" s="15">
        <f t="shared" si="1"/>
        <v>-1135</v>
      </c>
      <c r="H5" s="16">
        <f t="shared" si="3"/>
        <v>14.656666666666666</v>
      </c>
      <c r="I5" s="15">
        <v>16</v>
      </c>
      <c r="J5" s="16">
        <f t="shared" si="2"/>
        <v>-1.3433333333333337</v>
      </c>
      <c r="K5" s="32">
        <v>868</v>
      </c>
      <c r="L5" s="32">
        <v>11391</v>
      </c>
      <c r="M5" s="15">
        <f>12767+648</f>
        <v>13415</v>
      </c>
      <c r="N5" s="15">
        <f t="shared" si="4"/>
        <v>-2024</v>
      </c>
      <c r="O5" s="17">
        <f>L5*P5/3.4</f>
        <v>12396.088235294119</v>
      </c>
      <c r="P5" s="24">
        <v>3.7</v>
      </c>
    </row>
    <row r="6" spans="1:16" s="1" customFormat="1" ht="33" customHeight="1">
      <c r="A6" s="11" t="s">
        <v>3</v>
      </c>
      <c r="B6" s="28"/>
      <c r="C6" s="29">
        <v>340</v>
      </c>
      <c r="D6" s="29">
        <f t="shared" si="0"/>
        <v>-340</v>
      </c>
      <c r="E6" s="29"/>
      <c r="F6" s="29">
        <v>4623</v>
      </c>
      <c r="G6" s="18">
        <f t="shared" si="1"/>
        <v>-4623</v>
      </c>
      <c r="H6" s="19"/>
      <c r="I6" s="29">
        <v>13.6</v>
      </c>
      <c r="J6" s="30">
        <f t="shared" si="2"/>
        <v>-13.6</v>
      </c>
      <c r="K6" s="29"/>
      <c r="L6" s="29"/>
      <c r="M6" s="29">
        <v>4407</v>
      </c>
      <c r="N6" s="18">
        <f t="shared" si="4"/>
        <v>-4407</v>
      </c>
      <c r="O6" s="30">
        <f>L6*P6/3.4</f>
        <v>0</v>
      </c>
      <c r="P6" s="31"/>
    </row>
    <row r="7" spans="1:16" s="1" customFormat="1" ht="33" customHeight="1">
      <c r="A7" s="10" t="s">
        <v>16</v>
      </c>
      <c r="B7" s="7">
        <v>560</v>
      </c>
      <c r="C7" s="15">
        <v>550</v>
      </c>
      <c r="D7" s="15">
        <f t="shared" si="0"/>
        <v>10</v>
      </c>
      <c r="E7" s="14">
        <v>7064</v>
      </c>
      <c r="F7" s="15">
        <v>6644</v>
      </c>
      <c r="G7" s="15">
        <f t="shared" si="1"/>
        <v>420</v>
      </c>
      <c r="H7" s="16">
        <f t="shared" si="3"/>
        <v>12.614285714285714</v>
      </c>
      <c r="I7" s="15">
        <v>12.1</v>
      </c>
      <c r="J7" s="16">
        <f t="shared" si="2"/>
        <v>0.5142857142857142</v>
      </c>
      <c r="K7" s="32">
        <v>448</v>
      </c>
      <c r="L7" s="14">
        <v>6610</v>
      </c>
      <c r="M7" s="15">
        <v>6268</v>
      </c>
      <c r="N7" s="15">
        <f t="shared" si="4"/>
        <v>342</v>
      </c>
      <c r="O7" s="17">
        <f>L7*P7/3.4</f>
        <v>7776.470588235295</v>
      </c>
      <c r="P7" s="24">
        <v>4</v>
      </c>
    </row>
    <row r="8" spans="1:16" s="1" customFormat="1" ht="33" customHeight="1" thickBot="1">
      <c r="A8" s="33" t="s">
        <v>6</v>
      </c>
      <c r="B8" s="34"/>
      <c r="C8" s="35"/>
      <c r="D8" s="35"/>
      <c r="E8" s="35"/>
      <c r="F8" s="35"/>
      <c r="G8" s="35">
        <f t="shared" si="1"/>
        <v>0</v>
      </c>
      <c r="H8" s="36"/>
      <c r="I8" s="35"/>
      <c r="J8" s="36"/>
      <c r="K8" s="35"/>
      <c r="L8" s="35">
        <v>932</v>
      </c>
      <c r="M8" s="35"/>
      <c r="N8" s="35">
        <f t="shared" si="4"/>
        <v>932</v>
      </c>
      <c r="O8" s="37">
        <v>932</v>
      </c>
      <c r="P8" s="38"/>
    </row>
    <row r="9" spans="1:16" s="13" customFormat="1" ht="33" customHeight="1" thickBot="1">
      <c r="A9" s="12" t="s">
        <v>4</v>
      </c>
      <c r="B9" s="25">
        <f>SUM(B3:B7)</f>
        <v>3660</v>
      </c>
      <c r="C9" s="25">
        <f>SUM(C3:C7)</f>
        <v>4050</v>
      </c>
      <c r="D9" s="25">
        <f t="shared" si="0"/>
        <v>-390</v>
      </c>
      <c r="E9" s="25">
        <f>SUM(E3:E8)</f>
        <v>58303</v>
      </c>
      <c r="F9" s="25">
        <f>SUM(F3:F7)</f>
        <v>59308</v>
      </c>
      <c r="G9" s="25">
        <f t="shared" si="1"/>
        <v>-1005</v>
      </c>
      <c r="H9" s="26">
        <f t="shared" si="3"/>
        <v>15.929781420765027</v>
      </c>
      <c r="I9" s="25">
        <v>14.7</v>
      </c>
      <c r="J9" s="26">
        <f t="shared" si="2"/>
        <v>1.2297814207650273</v>
      </c>
      <c r="K9" s="25">
        <f>SUM(K3:K8)</f>
        <v>2914</v>
      </c>
      <c r="L9" s="25">
        <f>SUM(L3:L8)</f>
        <v>55383</v>
      </c>
      <c r="M9" s="25">
        <f>SUM(M3:M7)</f>
        <v>56156</v>
      </c>
      <c r="N9" s="25">
        <f t="shared" si="4"/>
        <v>-773</v>
      </c>
      <c r="O9" s="26">
        <f>SUM(O3:O7)</f>
        <v>65786.67647058825</v>
      </c>
      <c r="P9" s="27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2015-12-08T08:35:22Z</dcterms:modified>
  <cp:category/>
  <cp:version/>
  <cp:contentType/>
  <cp:contentStatus/>
</cp:coreProperties>
</file>