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9.10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<sst xmlns="http://schemas.openxmlformats.org/spreadsheetml/2006/main" count="23" uniqueCount="20">
  <si>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</si>
  <si>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</si>
  <si>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</si>
  <si>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</si>
  <si>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</si>
  <si>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</si>
  <si>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</si>
  <si>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</si>
  <si>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</si>
  <si>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</si>
  <si>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</si>
  <si>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</si>
  <si>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</si>
  <si>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</si>
  <si>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</si>
  <si>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</si>
  <si>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</si>
  <si>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</si>
  <si>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</si>
  <si>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29 октября 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</si>
</sst>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95" zoomScaleNormal="95" workbookViewId="0" topLeftCell="A1">
      <selection activeCell="C8" sqref="C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v>10</v>
      </c>
      <c r="E3" s="16">
        <v>12730</v>
      </c>
      <c r="F3" s="24">
        <v>13652</v>
      </c>
      <c r="G3" s="27">
        <f>E3-F3</f>
        <v>-922</v>
      </c>
      <c r="H3" s="21">
        <v>19.2</v>
      </c>
      <c r="I3" s="2">
        <v>15.9</v>
      </c>
      <c r="J3" s="21">
        <v>3.3</v>
      </c>
      <c r="K3" s="16">
        <v>534</v>
      </c>
      <c r="L3" s="16">
        <v>12196</v>
      </c>
      <c r="M3" s="24">
        <v>13068</v>
      </c>
      <c r="N3" s="16">
        <v>3318</v>
      </c>
      <c r="O3" s="22">
        <f>L3*P3/3.4</f>
        <v>13989.529411764706</v>
      </c>
      <c r="P3" s="23">
        <v>3.9</v>
      </c>
    </row>
    <row r="4" spans="1:16" ht="42" customHeight="1">
      <c r="A4" s="5" t="s">
        <v>9</v>
      </c>
      <c r="B4" s="1">
        <v>1150</v>
      </c>
      <c r="C4" s="1">
        <v>1100</v>
      </c>
      <c r="D4" s="1">
        <v>50</v>
      </c>
      <c r="E4" s="1">
        <v>19457</v>
      </c>
      <c r="F4" s="1">
        <v>20755</v>
      </c>
      <c r="G4" s="1">
        <f>E4-F4</f>
        <v>-1298</v>
      </c>
      <c r="H4" s="2">
        <v>16.6</v>
      </c>
      <c r="I4" s="2">
        <v>20.8</v>
      </c>
      <c r="J4" s="2">
        <v>-4.3</v>
      </c>
      <c r="K4" s="1">
        <v>1357</v>
      </c>
      <c r="L4" s="1">
        <v>18100</v>
      </c>
      <c r="M4" s="1">
        <v>20055</v>
      </c>
      <c r="N4" s="1">
        <v>-3935</v>
      </c>
      <c r="O4" s="9">
        <f>L4*P4/3.4</f>
        <v>19164.70588235294</v>
      </c>
      <c r="P4" s="10">
        <v>3.6</v>
      </c>
    </row>
    <row r="5" spans="1:16" ht="42" customHeight="1">
      <c r="A5" s="5" t="s">
        <v>10</v>
      </c>
      <c r="B5" s="1">
        <v>724</v>
      </c>
      <c r="C5" s="1">
        <v>723</v>
      </c>
      <c r="D5" s="1">
        <v>-249</v>
      </c>
      <c r="E5" s="1">
        <v>15024</v>
      </c>
      <c r="F5" s="1">
        <v>9278</v>
      </c>
      <c r="G5" s="1">
        <f>E5-F5</f>
        <v>5746</v>
      </c>
      <c r="H5" s="2">
        <v>0</v>
      </c>
      <c r="I5" s="2">
        <v>15.8</v>
      </c>
      <c r="J5" s="2">
        <v>-15.8</v>
      </c>
      <c r="K5" s="1">
        <v>905</v>
      </c>
      <c r="L5" s="1">
        <v>14119</v>
      </c>
      <c r="M5" s="1">
        <v>7458</v>
      </c>
      <c r="N5" s="1">
        <v>-10999</v>
      </c>
      <c r="O5" s="9">
        <f>L5*P5/3.4</f>
        <v>18396.226470588233</v>
      </c>
      <c r="P5" s="10">
        <v>4.43</v>
      </c>
    </row>
    <row r="6" spans="1:16" ht="42" customHeight="1">
      <c r="A6" s="5" t="s">
        <v>11</v>
      </c>
      <c r="B6" s="1">
        <v>560</v>
      </c>
      <c r="C6" s="1">
        <v>560</v>
      </c>
      <c r="D6" s="1">
        <v>0</v>
      </c>
      <c r="E6" s="1">
        <v>7097</v>
      </c>
      <c r="F6" s="1">
        <v>7014</v>
      </c>
      <c r="G6" s="1">
        <f>E6-F6</f>
        <v>83</v>
      </c>
      <c r="H6" s="2">
        <v>16</v>
      </c>
      <c r="I6" s="2">
        <v>17.8</v>
      </c>
      <c r="J6" s="2">
        <v>-1.9</v>
      </c>
      <c r="K6" s="1">
        <v>363</v>
      </c>
      <c r="L6" s="1">
        <v>6734</v>
      </c>
      <c r="M6" s="1">
        <v>6808</v>
      </c>
      <c r="N6" s="1">
        <v>-1086</v>
      </c>
      <c r="O6" s="9">
        <f>L6*P6/3.4</f>
        <v>8120.411764705882</v>
      </c>
      <c r="P6" s="10">
        <v>4.1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>
        <v>1076</v>
      </c>
      <c r="N7" s="17">
        <v>0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3344</v>
      </c>
      <c r="C8" s="3">
        <f>SUM(C3:C6)</f>
        <v>3283</v>
      </c>
      <c r="D8" s="3">
        <f>B8-C8</f>
        <v>61</v>
      </c>
      <c r="E8" s="3">
        <f>SUM(E3:E7)</f>
        <v>54308</v>
      </c>
      <c r="F8" s="3">
        <f>SUM(F3:F6)</f>
        <v>50699</v>
      </c>
      <c r="G8" s="3">
        <f>E8-F8</f>
        <v>3609</v>
      </c>
      <c r="H8" s="4">
        <f>E8/B8</f>
        <v>16.24043062200957</v>
      </c>
      <c r="I8" s="4">
        <f>F8/C8</f>
        <v>15.442887602802315</v>
      </c>
      <c r="J8" s="4">
        <f>H8-I8</f>
        <v>0.7975430192072537</v>
      </c>
      <c r="K8" s="3">
        <f>SUM(K3:K7)</f>
        <v>3159</v>
      </c>
      <c r="L8" s="3">
        <f>SUM(L3:L7)</f>
        <v>51149</v>
      </c>
      <c r="M8" s="3">
        <f>SUM(M3:M7)</f>
        <v>48465</v>
      </c>
      <c r="N8" s="3">
        <f>L8-M8</f>
        <v>2684</v>
      </c>
      <c r="O8" s="4">
        <f>SUM(O3:O7)</f>
        <v>59670.873529411765</v>
      </c>
      <c r="P8" s="11">
        <f>O8*3.4/L8</f>
        <v>3.9664699212105807</v>
      </c>
    </row>
    <row r="10" spans="1:13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</sheetData>
  <mergeCells count="2">
    <mergeCell ref="A1:P1"/>
    <mergeCell ref="A10:M10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2017-10-30T08:15:13Z</dcterms:modified>
  <cp:category/>
  <cp:version/>
  <cp:contentType/>
  <cp:contentStatus/>
</cp:coreProperties>
</file>