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4.07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<sst xmlns="http://schemas.openxmlformats.org/spreadsheetml/2006/main" count="23" uniqueCount="20">
  <si>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</si>
  <si>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</si>
  <si>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</si>
  <si>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</si>
  <si>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</si>
  <si>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</si>
  <si>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</si>
  <si>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</si>
  <si>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</si>
  <si>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</si>
  <si>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</si>
  <si>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</si>
  <si>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</si>
  <si>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</si>
  <si>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</si>
  <si>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</si>
  <si>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</si>
  <si>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</si>
  <si>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</si>
  <si>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24 июля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</si>
</sst>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7" sqref="K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4">
        <v>820</v>
      </c>
      <c r="C3" s="14">
        <v>910</v>
      </c>
      <c r="D3" s="14">
        <f>B3-C3</f>
        <v>-90</v>
      </c>
      <c r="E3" s="14">
        <v>14210</v>
      </c>
      <c r="F3" s="24">
        <v>14697</v>
      </c>
      <c r="G3" s="14">
        <f>E3-F3</f>
        <v>-487</v>
      </c>
      <c r="H3" s="20">
        <f t="shared" ref="H3:I6" si="0">E3/B3</f>
        <v>17.329268292682926</v>
      </c>
      <c r="I3" s="21">
        <f t="shared" si="0"/>
        <v>16.150549450549452</v>
      </c>
      <c r="J3" s="20">
        <f>H3-I3</f>
        <v>1.178718842133474</v>
      </c>
      <c r="K3" s="14">
        <v>585</v>
      </c>
      <c r="L3" s="14">
        <v>13625</v>
      </c>
      <c r="M3" s="24">
        <v>14268</v>
      </c>
      <c r="N3" s="14">
        <f t="shared" ref="N3:N8" si="1">L3-M3</f>
        <v>-643</v>
      </c>
      <c r="O3" s="18">
        <f>L3*P3/3.4</f>
        <v>16029.411764705883</v>
      </c>
      <c r="P3" s="19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20316</v>
      </c>
      <c r="F4" s="1">
        <v>19120</v>
      </c>
      <c r="G4" s="1">
        <f>E4-F4</f>
        <v>1196</v>
      </c>
      <c r="H4" s="21">
        <f t="shared" si="0"/>
        <v>18.846011131725419</v>
      </c>
      <c r="I4" s="21">
        <f t="shared" si="0"/>
        <v>16.626086956521739</v>
      </c>
      <c r="J4" s="21">
        <f>H4-I4</f>
        <v>2.2199241752036798</v>
      </c>
      <c r="K4" s="1">
        <v>1406</v>
      </c>
      <c r="L4" s="1">
        <v>18910</v>
      </c>
      <c r="M4" s="1">
        <v>17804</v>
      </c>
      <c r="N4" s="1">
        <f t="shared" si="1"/>
        <v>1106</v>
      </c>
      <c r="O4" s="8">
        <f>L4*P4/3.4</f>
        <v>18910</v>
      </c>
      <c r="P4" s="9">
        <v>3.4</v>
      </c>
    </row>
    <row r="5" spans="1:16" ht="42" customHeight="1" x14ac:dyDescent="0.25">
      <c r="A5" s="4" t="s">
        <v>10</v>
      </c>
      <c r="B5" s="1">
        <v>828</v>
      </c>
      <c r="C5" s="1">
        <v>652</v>
      </c>
      <c r="D5" s="1">
        <f>B5-C5</f>
        <v>176</v>
      </c>
      <c r="E5" s="1">
        <v>15212</v>
      </c>
      <c r="F5" s="1">
        <v>13280</v>
      </c>
      <c r="G5" s="1">
        <f>E5-F5</f>
        <v>1932</v>
      </c>
      <c r="H5" s="21">
        <f t="shared" si="0"/>
        <v>18.371980676328501</v>
      </c>
      <c r="I5" s="21">
        <f t="shared" si="0"/>
        <v>20.368098159509202</v>
      </c>
      <c r="J5" s="21">
        <f>H5-I5</f>
        <v>-1.9961174831807007</v>
      </c>
      <c r="K5" s="1">
        <v>531</v>
      </c>
      <c r="L5" s="1">
        <v>13916</v>
      </c>
      <c r="M5" s="1">
        <v>11013</v>
      </c>
      <c r="N5" s="1">
        <f t="shared" si="1"/>
        <v>2903</v>
      </c>
      <c r="O5" s="8">
        <f>L5*P5/3.4</f>
        <v>15921.54117647059</v>
      </c>
      <c r="P5" s="9">
        <v>3.89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7060</v>
      </c>
      <c r="F6" s="1">
        <v>8572</v>
      </c>
      <c r="G6" s="1">
        <f>E6-F6</f>
        <v>-1512</v>
      </c>
      <c r="H6" s="21">
        <f t="shared" si="0"/>
        <v>12.607142857142858</v>
      </c>
      <c r="I6" s="21">
        <f t="shared" si="0"/>
        <v>15.307142857142857</v>
      </c>
      <c r="J6" s="21">
        <f>H6-I6</f>
        <v>-2.6999999999999993</v>
      </c>
      <c r="K6" s="1">
        <v>586</v>
      </c>
      <c r="L6" s="1">
        <v>6474</v>
      </c>
      <c r="M6" s="1">
        <v>8188</v>
      </c>
      <c r="N6" s="1">
        <f t="shared" si="1"/>
        <v>-1714</v>
      </c>
      <c r="O6" s="8">
        <f>L6*P6/3.4</f>
        <v>7235.6470588235288</v>
      </c>
      <c r="P6" s="9">
        <v>3.8</v>
      </c>
    </row>
    <row r="7" spans="1:16" ht="42" customHeight="1" thickBot="1" x14ac:dyDescent="0.3">
      <c r="A7" s="12" t="s">
        <v>12</v>
      </c>
      <c r="B7" s="15"/>
      <c r="C7" s="15"/>
      <c r="D7" s="15"/>
      <c r="E7" s="15"/>
      <c r="F7" s="17"/>
      <c r="G7" s="15"/>
      <c r="H7" s="22"/>
      <c r="I7" s="22"/>
      <c r="J7" s="22"/>
      <c r="K7" s="15"/>
      <c r="L7" s="15">
        <v>765</v>
      </c>
      <c r="M7" s="17">
        <v>976</v>
      </c>
      <c r="N7" s="15">
        <f t="shared" si="1"/>
        <v>-211</v>
      </c>
      <c r="O7" s="16">
        <f>L7</f>
        <v>765</v>
      </c>
      <c r="P7" s="13"/>
    </row>
    <row r="8" spans="1:16" ht="42" customHeight="1" thickBot="1" x14ac:dyDescent="0.3">
      <c r="A8" s="5" t="s">
        <v>1</v>
      </c>
      <c r="B8" s="2">
        <f>SUM(B3:B7)</f>
        <v>3286</v>
      </c>
      <c r="C8" s="2">
        <f>SUM(C3:C6)</f>
        <v>3272</v>
      </c>
      <c r="D8" s="2">
        <f>B8-C8</f>
        <v>14</v>
      </c>
      <c r="E8" s="2">
        <f>SUM(E3:E7)</f>
        <v>56798</v>
      </c>
      <c r="F8" s="2">
        <f>SUM(F3:F6)</f>
        <v>55669</v>
      </c>
      <c r="G8" s="2">
        <f>E8-F8</f>
        <v>1129</v>
      </c>
      <c r="H8" s="23">
        <f>E8/B8</f>
        <v>17.284844796104686</v>
      </c>
      <c r="I8" s="23">
        <f>F8/C8</f>
        <v>17.013753056234719</v>
      </c>
      <c r="J8" s="23">
        <f>H8-I8</f>
        <v>0.27109173986996637</v>
      </c>
      <c r="K8" s="2">
        <f>SUM(K3:K7)</f>
        <v>3108</v>
      </c>
      <c r="L8" s="2">
        <f>SUM(L3:L7)</f>
        <v>53690</v>
      </c>
      <c r="M8" s="2">
        <f>SUM(M3:M7)</f>
        <v>52249</v>
      </c>
      <c r="N8" s="2">
        <f t="shared" si="1"/>
        <v>1441</v>
      </c>
      <c r="O8" s="3">
        <f>SUM(O3:O7)</f>
        <v>58861.599999999999</v>
      </c>
      <c r="P8" s="27">
        <f>O8*3.4/L8</f>
        <v>3.7274993481095176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24.07.18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2018-07-25T08:04:13Z</dcterms:modified>
</cp:coreProperties>
</file>