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20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F9" i="4"/>
  <c r="AG9" i="4" s="1"/>
  <c r="AD9" i="4"/>
  <c r="AE9" i="4" s="1"/>
  <c r="AC9" i="4"/>
  <c r="AB9" i="4"/>
  <c r="Z9" i="4"/>
  <c r="AA9" i="4" s="1"/>
  <c r="Y9" i="4"/>
  <c r="X9" i="4"/>
  <c r="V9" i="4"/>
  <c r="W9" i="4" s="1"/>
  <c r="U9" i="4"/>
  <c r="T9" i="4"/>
  <c r="R9" i="4"/>
  <c r="S9" i="4" s="1"/>
  <c r="Q9" i="4"/>
  <c r="P9" i="4"/>
  <c r="N9" i="4"/>
  <c r="O9" i="4" s="1"/>
  <c r="M9" i="4"/>
  <c r="L9" i="4"/>
  <c r="J9" i="4"/>
  <c r="K9" i="4" s="1"/>
  <c r="I9" i="4"/>
  <c r="H9" i="4"/>
  <c r="AI9" i="4" s="1"/>
  <c r="AK9" i="4" s="1"/>
  <c r="F9" i="4"/>
  <c r="G9" i="4" s="1"/>
  <c r="E9" i="4"/>
  <c r="D9" i="4"/>
  <c r="C9" i="4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I7" i="4"/>
  <c r="AK7" i="4" s="1"/>
  <c r="AH7" i="4"/>
  <c r="AG7" i="4"/>
  <c r="AE7" i="4"/>
  <c r="AB7" i="4"/>
  <c r="AA7" i="4"/>
  <c r="X7" i="4"/>
  <c r="T7" i="4"/>
  <c r="S7" i="4"/>
  <c r="P7" i="4"/>
  <c r="O7" i="4"/>
  <c r="L7" i="4"/>
  <c r="K7" i="4"/>
  <c r="H7" i="4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<sst xmlns="http://schemas.openxmlformats.org/spreadsheetml/2006/main" count="53" uniqueCount="30">
  <si>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</si>
  <si>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</si>
  <si>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</si>
  <si>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</si>
  <si>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</si>
  <si>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</si>
  <si>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</si>
  <si>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</si>
  <si>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</si>
  <si>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</si>
  <si>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</si>
  <si>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</si>
  <si>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</si>
  <si>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</si>
  <si>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</si>
  <si>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</si>
  <si>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</si>
  <si>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</si>
  <si>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</si>
  <si>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</si>
  <si>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</si>
  <si>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</si>
  <si>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</si>
  <si>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</si>
  <si>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</si>
  <si>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</si>
  <si>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</si>
  <si>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</si>
  <si>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</si>
  <si>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20.08.2018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</si>
</sst>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Z14" sqref="Z14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56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3</v>
      </c>
      <c r="AD2" s="80"/>
      <c r="AE2" s="80"/>
      <c r="AF2" s="80"/>
      <c r="AG2" s="81"/>
      <c r="AH2" s="85" t="s">
        <v>4</v>
      </c>
      <c r="AI2" s="88" t="s">
        <v>5</v>
      </c>
      <c r="AJ2" s="88" t="s">
        <v>6</v>
      </c>
      <c r="AK2" s="88" t="s">
        <v>7</v>
      </c>
    </row>
    <row r="3" spans="1:37" s="56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91"/>
      <c r="I3" s="92" t="s">
        <v>9</v>
      </c>
      <c r="J3" s="93"/>
      <c r="K3" s="94"/>
      <c r="L3" s="95"/>
      <c r="M3" s="92" t="s">
        <v>10</v>
      </c>
      <c r="N3" s="93"/>
      <c r="O3" s="94"/>
      <c r="P3" s="95"/>
      <c r="Q3" s="92" t="s">
        <v>11</v>
      </c>
      <c r="R3" s="93"/>
      <c r="S3" s="94"/>
      <c r="T3" s="95"/>
      <c r="U3" s="92" t="s">
        <v>12</v>
      </c>
      <c r="V3" s="93"/>
      <c r="W3" s="94"/>
      <c r="X3" s="95"/>
      <c r="Y3" s="92" t="s">
        <v>13</v>
      </c>
      <c r="Z3" s="93"/>
      <c r="AA3" s="94"/>
      <c r="AB3" s="95"/>
      <c r="AC3" s="82"/>
      <c r="AD3" s="83"/>
      <c r="AE3" s="83"/>
      <c r="AF3" s="83"/>
      <c r="AG3" s="84"/>
      <c r="AH3" s="86"/>
      <c r="AI3" s="89"/>
      <c r="AJ3" s="89"/>
      <c r="AK3" s="89"/>
    </row>
    <row r="4" spans="1:37" s="56" customFormat="1" ht="42.75" customHeight="1" thickBot="1" x14ac:dyDescent="0.3">
      <c r="A4" s="68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7"/>
      <c r="AI4" s="90"/>
      <c r="AJ4" s="90"/>
      <c r="AK4" s="90"/>
    </row>
    <row r="5" spans="1:37" ht="57" customHeight="1" x14ac:dyDescent="0.25">
      <c r="A5" s="5" t="s">
        <v>22</v>
      </c>
      <c r="B5" s="6">
        <v>2166</v>
      </c>
      <c r="C5" s="7">
        <v>2043</v>
      </c>
      <c r="D5" s="8">
        <f>C5/B5*100</f>
        <v>94.3213296398892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10040</v>
      </c>
      <c r="K5" s="9">
        <f>J5/I5*100</f>
        <v>90.630077631341393</v>
      </c>
      <c r="L5" s="8">
        <f>J5*0.32</f>
        <v>3212.8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430</v>
      </c>
      <c r="S5" s="9">
        <f>R5/Q5*100</f>
        <v>75.438596491228068</v>
      </c>
      <c r="T5" s="8">
        <f>R5*0.22</f>
        <v>94.6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1000</v>
      </c>
      <c r="AA5" s="9">
        <f>Z5/Y5*100</f>
        <v>142.85714285714286</v>
      </c>
      <c r="AB5" s="8">
        <f>Z5*1</f>
        <v>1000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69.044598419049478</v>
      </c>
      <c r="AI5" s="16">
        <f>H5+L5+P5+T5+X5+AB5</f>
        <v>5059.8</v>
      </c>
      <c r="AJ5" s="17">
        <v>1248</v>
      </c>
      <c r="AK5" s="18">
        <f>AI5/AJ5*10</f>
        <v>40.543269230769226</v>
      </c>
    </row>
    <row r="6" spans="1:37" ht="57" customHeight="1" x14ac:dyDescent="0.25">
      <c r="A6" s="19" t="s">
        <v>23</v>
      </c>
      <c r="B6" s="20">
        <v>3098</v>
      </c>
      <c r="C6" s="21">
        <v>2290</v>
      </c>
      <c r="D6" s="8">
        <f>C6/B6*100</f>
        <v>73.918657198192378</v>
      </c>
      <c r="E6" s="20">
        <v>808</v>
      </c>
      <c r="F6" s="21">
        <v>1118</v>
      </c>
      <c r="G6" s="9">
        <f>F6/E6*100</f>
        <v>138.36633663366337</v>
      </c>
      <c r="H6" s="8">
        <f>F6*0.45</f>
        <v>503.1</v>
      </c>
      <c r="I6" s="20">
        <v>8925</v>
      </c>
      <c r="J6" s="21">
        <v>13383</v>
      </c>
      <c r="K6" s="9">
        <f>J6/I6*100</f>
        <v>149.94957983193277</v>
      </c>
      <c r="L6" s="8">
        <f>J6*0.32</f>
        <v>4282.5600000000004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471</v>
      </c>
      <c r="S6" s="9">
        <f>R6/Q6*100</f>
        <v>157</v>
      </c>
      <c r="T6" s="8">
        <f>R6*0.22</f>
        <v>103.62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550</v>
      </c>
      <c r="AA6" s="9">
        <f>Z6/Y6*100</f>
        <v>137.5</v>
      </c>
      <c r="AB6" s="8">
        <f>Z6*1</f>
        <v>550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68.922339150126547</v>
      </c>
      <c r="AI6" s="16">
        <f t="shared" ref="AI6:AI9" si="1">H6+L6+P6+T6+X6+AB6</f>
        <v>5439.2800000000007</v>
      </c>
      <c r="AJ6" s="26">
        <v>1717</v>
      </c>
      <c r="AK6" s="18">
        <f>AI6/AJ6*10</f>
        <v>31.678974956319163</v>
      </c>
    </row>
    <row r="7" spans="1:37" ht="39" customHeight="1" x14ac:dyDescent="0.25">
      <c r="A7" s="19" t="s">
        <v>24</v>
      </c>
      <c r="B7" s="20">
        <v>1450</v>
      </c>
      <c r="C7" s="21">
        <v>1534</v>
      </c>
      <c r="D7" s="8">
        <f>C7/B7*100</f>
        <v>105.79310344827586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10584</v>
      </c>
      <c r="K7" s="9">
        <f>J7/I7*100</f>
        <v>103.76470588235294</v>
      </c>
      <c r="L7" s="8">
        <f>J7*0.32</f>
        <v>3386.88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30</v>
      </c>
      <c r="S7" s="9">
        <f>R7/Q7*100</f>
        <v>6</v>
      </c>
      <c r="T7" s="8">
        <f>R7*0.22</f>
        <v>6.6</v>
      </c>
      <c r="U7" s="20">
        <v>0</v>
      </c>
      <c r="V7" s="21"/>
      <c r="W7" s="9"/>
      <c r="X7" s="8">
        <f>V7*1</f>
        <v>0</v>
      </c>
      <c r="Y7" s="20">
        <v>2700</v>
      </c>
      <c r="Z7" s="21">
        <v>1400</v>
      </c>
      <c r="AA7" s="9">
        <f>Z7/Y7*100</f>
        <v>51.851851851851848</v>
      </c>
      <c r="AB7" s="8">
        <f>Z7*1</f>
        <v>1400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47.152671755725187</v>
      </c>
      <c r="AI7" s="16">
        <f t="shared" si="1"/>
        <v>4946.4799999999996</v>
      </c>
      <c r="AJ7" s="26">
        <v>1194</v>
      </c>
      <c r="AK7" s="18">
        <f>AI7/AJ7*10</f>
        <v>41.427805695142375</v>
      </c>
    </row>
    <row r="8" spans="1:37" ht="39" customHeight="1" thickBot="1" x14ac:dyDescent="0.3">
      <c r="A8" s="42" t="s">
        <v>25</v>
      </c>
      <c r="B8" s="43">
        <v>1700</v>
      </c>
      <c r="C8" s="44">
        <v>1480</v>
      </c>
      <c r="D8" s="45">
        <f t="shared" ref="D8" si="2">C8/B8*100</f>
        <v>87.058823529411768</v>
      </c>
      <c r="E8" s="43">
        <v>1000</v>
      </c>
      <c r="F8" s="46">
        <v>880</v>
      </c>
      <c r="G8" s="47">
        <f t="shared" ref="G8" si="3">F8/E8*100</f>
        <v>88</v>
      </c>
      <c r="H8" s="48">
        <f t="shared" ref="H8" si="4">F8*0.45</f>
        <v>396</v>
      </c>
      <c r="I8" s="43">
        <v>5500</v>
      </c>
      <c r="J8" s="46">
        <v>5200</v>
      </c>
      <c r="K8" s="47">
        <f t="shared" ref="K8" si="5">J8/I8*100</f>
        <v>94.545454545454547</v>
      </c>
      <c r="L8" s="45">
        <f t="shared" ref="L8" si="6">J8*0.32</f>
        <v>1664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285</v>
      </c>
      <c r="S8" s="47">
        <f t="shared" ref="S8:S9" si="9">R8/Q8*100</f>
        <v>71.25</v>
      </c>
      <c r="T8" s="45">
        <f t="shared" ref="T8" si="10">R8*0.22</f>
        <v>62.7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600</v>
      </c>
      <c r="AA8" s="47">
        <f t="shared" ref="AA8:AA9" si="12">Z8/Y8*100</f>
        <v>50</v>
      </c>
      <c r="AB8" s="45">
        <f t="shared" ref="AB8" si="13">Z8*1</f>
        <v>600</v>
      </c>
      <c r="AC8" s="49"/>
      <c r="AD8" s="46"/>
      <c r="AE8" s="50"/>
      <c r="AF8" s="51"/>
      <c r="AG8" s="52"/>
      <c r="AH8" s="53">
        <f t="shared" si="0"/>
        <v>90.12</v>
      </c>
      <c r="AI8" s="27">
        <f t="shared" si="1"/>
        <v>3496.7</v>
      </c>
      <c r="AJ8" s="54">
        <v>960</v>
      </c>
      <c r="AK8" s="55">
        <f t="shared" ref="AK8" si="14">AI8/AJ8*10</f>
        <v>36.423958333333331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7347</v>
      </c>
      <c r="D9" s="31">
        <f>C9/B9*100</f>
        <v>87.318754456857619</v>
      </c>
      <c r="E9" s="32">
        <f>SUM(E5:E8)</f>
        <v>3179</v>
      </c>
      <c r="F9" s="30">
        <f>SUM(F5:F8)</f>
        <v>3338</v>
      </c>
      <c r="G9" s="33">
        <f>F9/E9*100</f>
        <v>105.00157282164201</v>
      </c>
      <c r="H9" s="33">
        <f>F9*0.45</f>
        <v>1502.1000000000001</v>
      </c>
      <c r="I9" s="29">
        <f>SUM(I5:I8)</f>
        <v>35703</v>
      </c>
      <c r="J9" s="30">
        <f>SUM(J5:J8)</f>
        <v>39207</v>
      </c>
      <c r="K9" s="34">
        <f>J9/I9*100</f>
        <v>109.81430131921688</v>
      </c>
      <c r="L9" s="31">
        <f>J9*0.32</f>
        <v>12546.24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1216</v>
      </c>
      <c r="S9" s="62">
        <f t="shared" si="9"/>
        <v>68.700564971751405</v>
      </c>
      <c r="T9" s="31">
        <f>R9*0.22</f>
        <v>267.52</v>
      </c>
      <c r="U9" s="29">
        <f>SUM(U5:U8)</f>
        <v>400</v>
      </c>
      <c r="V9" s="36">
        <f>SUM(V7:V8)</f>
        <v>0</v>
      </c>
      <c r="W9" s="63">
        <f>V9/U9*100</f>
        <v>0</v>
      </c>
      <c r="X9" s="31">
        <f>V9*1</f>
        <v>0</v>
      </c>
      <c r="Y9" s="29">
        <f>SUM(Y5:Y8)</f>
        <v>5000</v>
      </c>
      <c r="Z9" s="61">
        <f>SUM(Z5:Z8)</f>
        <v>3550</v>
      </c>
      <c r="AA9" s="62">
        <f t="shared" si="12"/>
        <v>71</v>
      </c>
      <c r="AB9" s="31">
        <f>Z9*1</f>
        <v>3550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65.215688674050057</v>
      </c>
      <c r="AI9" s="39">
        <f t="shared" si="1"/>
        <v>18942.260000000002</v>
      </c>
      <c r="AJ9" s="40">
        <f>SUM(AJ5:AJ8)</f>
        <v>5119</v>
      </c>
      <c r="AK9" s="41">
        <f>AI9/AJ9*10</f>
        <v>37.00382887282673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2018-08-20T09:04:13Z</dcterms:modified>
</cp:coreProperties>
</file>