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4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<sst xmlns="http://schemas.openxmlformats.org/spreadsheetml/2006/main" count="70" uniqueCount="28">
  <si>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</si>
  <si>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</si>
  <si>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</si>
  <si>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</si>
  <si>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</si>
  <si>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</si>
  <si>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</si>
  <si>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</si>
  <si>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</si>
  <si>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</si>
  <si>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</si>
  <si>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</si>
  <si>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</si>
  <si>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</si>
  <si>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</si>
  <si>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</si>
  <si>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</si>
  <si>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</si>
  <si>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</si>
  <si>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</si>
  <si>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</si>
  <si>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</si>
  <si>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</si>
  <si>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</si>
  <si>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</si>
  <si>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</si>
  <si>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</si>
  <si>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14.08.2015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</si>
</sst>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80" t="s">
        <v>0</v>
      </c>
      <c r="B2" s="83" t="s">
        <v>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5"/>
      <c r="R2" s="85"/>
      <c r="S2" s="86" t="s">
        <v>21</v>
      </c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8"/>
      <c r="AM2" s="89"/>
      <c r="AN2" s="57" t="s">
        <v>20</v>
      </c>
      <c r="AO2" s="58"/>
      <c r="AP2" s="90"/>
      <c r="AQ2" s="90"/>
      <c r="AR2" s="59"/>
      <c r="AS2" s="57" t="s">
        <v>22</v>
      </c>
      <c r="AT2" s="75"/>
      <c r="AU2" s="76"/>
      <c r="AV2" s="57" t="s">
        <v>26</v>
      </c>
      <c r="AW2" s="58"/>
      <c r="AX2" s="59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1"/>
      <c r="B3" s="63" t="s">
        <v>2</v>
      </c>
      <c r="C3" s="64"/>
      <c r="D3" s="65"/>
      <c r="E3" s="66"/>
      <c r="F3" s="63" t="s">
        <v>3</v>
      </c>
      <c r="G3" s="64"/>
      <c r="H3" s="65"/>
      <c r="I3" s="66"/>
      <c r="J3" s="63" t="s">
        <v>4</v>
      </c>
      <c r="K3" s="64"/>
      <c r="L3" s="65"/>
      <c r="M3" s="66"/>
      <c r="N3" s="63" t="s">
        <v>5</v>
      </c>
      <c r="O3" s="67"/>
      <c r="P3" s="68"/>
      <c r="Q3" s="68"/>
      <c r="R3" s="69"/>
      <c r="S3" s="63" t="s">
        <v>6</v>
      </c>
      <c r="T3" s="67"/>
      <c r="U3" s="68"/>
      <c r="V3" s="69"/>
      <c r="W3" s="74" t="s">
        <v>7</v>
      </c>
      <c r="X3" s="71"/>
      <c r="Y3" s="72"/>
      <c r="Z3" s="72"/>
      <c r="AA3" s="70" t="s">
        <v>8</v>
      </c>
      <c r="AB3" s="71"/>
      <c r="AC3" s="72"/>
      <c r="AD3" s="73"/>
      <c r="AE3" s="70" t="s">
        <v>19</v>
      </c>
      <c r="AF3" s="71"/>
      <c r="AG3" s="72"/>
      <c r="AH3" s="73"/>
      <c r="AI3" s="63" t="s">
        <v>5</v>
      </c>
      <c r="AJ3" s="67"/>
      <c r="AK3" s="68"/>
      <c r="AL3" s="68"/>
      <c r="AM3" s="69"/>
      <c r="AN3" s="60"/>
      <c r="AO3" s="61"/>
      <c r="AP3" s="91"/>
      <c r="AQ3" s="91"/>
      <c r="AR3" s="62"/>
      <c r="AS3" s="77"/>
      <c r="AT3" s="78"/>
      <c r="AU3" s="79"/>
      <c r="AV3" s="60"/>
      <c r="AW3" s="61"/>
      <c r="AX3" s="6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2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327</v>
      </c>
      <c r="M5" s="32">
        <f>L5/K5*10</f>
        <v>38.470588235294116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327</v>
      </c>
      <c r="R5" s="30">
        <f>Q5/O5*10</f>
        <v>38.470588235294116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664</v>
      </c>
      <c r="AR5" s="30">
        <f>AQ5/AO5*10</f>
        <v>26.560000000000002</v>
      </c>
      <c r="AS5" s="10">
        <v>3</v>
      </c>
      <c r="AT5" s="11">
        <v>3</v>
      </c>
      <c r="AU5" s="36"/>
      <c r="AV5" s="10">
        <v>800</v>
      </c>
      <c r="AW5" s="11">
        <v>744</v>
      </c>
      <c r="AX5" s="13">
        <f>AW5/AV5*100</f>
        <v>93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244</v>
      </c>
      <c r="L6" s="31">
        <v>628</v>
      </c>
      <c r="M6" s="32">
        <f>L6/K6*10</f>
        <v>25.737704918032787</v>
      </c>
      <c r="N6" s="10">
        <f t="shared" si="0"/>
        <v>925</v>
      </c>
      <c r="O6" s="11">
        <f t="shared" si="0"/>
        <v>244</v>
      </c>
      <c r="P6" s="12">
        <f>O6/N6*100</f>
        <v>26.378378378378383</v>
      </c>
      <c r="Q6" s="29">
        <f>D6+H6+L6</f>
        <v>628</v>
      </c>
      <c r="R6" s="30">
        <f>Q6/O6*10</f>
        <v>25.737704918032787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630</v>
      </c>
      <c r="AP6" s="12">
        <f>AO6/AN6*100</f>
        <v>29.64705882352941</v>
      </c>
      <c r="AQ6" s="29">
        <f>Q6+AL6</f>
        <v>1647</v>
      </c>
      <c r="AR6" s="30">
        <f>AQ6/AO6*10</f>
        <v>26.142857142857142</v>
      </c>
      <c r="AS6" s="10">
        <v>3</v>
      </c>
      <c r="AT6" s="18">
        <v>2</v>
      </c>
      <c r="AU6" s="36">
        <v>2</v>
      </c>
      <c r="AV6" s="10">
        <v>1125</v>
      </c>
      <c r="AW6" s="11">
        <v>620</v>
      </c>
      <c r="AX6" s="13">
        <f>AW6/AV6*100</f>
        <v>55.111111111111114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113</v>
      </c>
      <c r="Y7" s="31">
        <v>455</v>
      </c>
      <c r="Z7" s="29">
        <f>Y7/X7*10</f>
        <v>40.26548672566371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113</v>
      </c>
      <c r="AK7" s="12">
        <f>AJ7/AI7*100</f>
        <v>22.244094488188974</v>
      </c>
      <c r="AL7" s="29">
        <f>U7+Y7+AC7+AG7</f>
        <v>455</v>
      </c>
      <c r="AM7" s="30">
        <f>AL7/AJ7*10</f>
        <v>40.26548672566371</v>
      </c>
      <c r="AN7" s="10">
        <f t="shared" si="1"/>
        <v>603</v>
      </c>
      <c r="AO7" s="11">
        <f t="shared" si="1"/>
        <v>113</v>
      </c>
      <c r="AP7" s="12">
        <f>AO7/AN7*100</f>
        <v>18.739635157545607</v>
      </c>
      <c r="AQ7" s="29">
        <f>Q7+AL7</f>
        <v>455</v>
      </c>
      <c r="AR7" s="30">
        <f>AQ7/AO7*10</f>
        <v>40.26548672566371</v>
      </c>
      <c r="AS7" s="10">
        <v>3</v>
      </c>
      <c r="AT7" s="18">
        <v>1</v>
      </c>
      <c r="AU7" s="36">
        <v>1</v>
      </c>
      <c r="AV7" s="10">
        <v>600</v>
      </c>
      <c r="AW7" s="18">
        <v>260</v>
      </c>
      <c r="AX7" s="13">
        <f>AW7/AV7*100</f>
        <v>43.333333333333336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200</v>
      </c>
      <c r="AX8" s="24">
        <f>AW8/AV8*100</f>
        <v>66.66666666666666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329</v>
      </c>
      <c r="L9" s="41">
        <f>SUM(L5:L8)</f>
        <v>955</v>
      </c>
      <c r="M9" s="46">
        <f>L9/K9*10</f>
        <v>29.027355623100306</v>
      </c>
      <c r="N9" s="41">
        <f>SUM(N5:N8)</f>
        <v>1460</v>
      </c>
      <c r="O9" s="53">
        <f>SUM(O5:O8)</f>
        <v>375</v>
      </c>
      <c r="P9" s="44">
        <f>O9/N9*100</f>
        <v>25.684931506849317</v>
      </c>
      <c r="Q9" s="45">
        <f>SUM(Q5:Q8)</f>
        <v>1093</v>
      </c>
      <c r="R9" s="46">
        <f>Q9/O9*10</f>
        <v>29.14666666666667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664</v>
      </c>
      <c r="Y9" s="52">
        <f>SUM(Y5:Y8)</f>
        <v>1811</v>
      </c>
      <c r="Z9" s="46">
        <f>Y9/X9*10</f>
        <v>27.27409638554217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664</v>
      </c>
      <c r="AK9" s="44">
        <f>AJ9/AI9*100</f>
        <v>19.34731934731935</v>
      </c>
      <c r="AL9" s="45">
        <f>U9+Y9+AC9+AG9</f>
        <v>1811</v>
      </c>
      <c r="AM9" s="46">
        <f>AL9/AJ9*10</f>
        <v>27.27409638554217</v>
      </c>
      <c r="AN9" s="40">
        <f t="shared" si="1"/>
        <v>4892</v>
      </c>
      <c r="AO9" s="53">
        <f t="shared" si="1"/>
        <v>1039</v>
      </c>
      <c r="AP9" s="44">
        <f>AO9/AN9*100</f>
        <v>21.23875715453802</v>
      </c>
      <c r="AQ9" s="45">
        <f>Q9+AL9</f>
        <v>2904</v>
      </c>
      <c r="AR9" s="45">
        <f>AQ9/AO9*10</f>
        <v>27.94995187680462</v>
      </c>
      <c r="AS9" s="40">
        <f>SUM(AS5:AS8)</f>
        <v>10</v>
      </c>
      <c r="AT9" s="41">
        <f>SUM(AT5:AT8)</f>
        <v>7</v>
      </c>
      <c r="AU9" s="48">
        <f>SUM(AU5:AU8)</f>
        <v>3</v>
      </c>
      <c r="AV9" s="41">
        <f>SUM(AV5:AV8)</f>
        <v>2825</v>
      </c>
      <c r="AW9" s="53">
        <f>SUM(AW5:AW8)</f>
        <v>1824</v>
      </c>
      <c r="AX9" s="42">
        <f>AW9/AV9*100</f>
        <v>64.56637168141593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2015-08-14T07:28:24Z</dcterms:modified>
  <cp:category/>
  <cp:version/>
  <cp:contentType/>
  <cp:contentStatus/>
</cp:coreProperties>
</file>