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6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<sst xmlns="http://schemas.openxmlformats.org/spreadsheetml/2006/main" count="70" uniqueCount="28">
  <si>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</si>
  <si>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</si>
  <si>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</si>
  <si>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</si>
  <si>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</si>
  <si>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</si>
  <si>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</si>
  <si>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</si>
  <si>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</si>
  <si>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</si>
  <si>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</si>
  <si>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</si>
  <si>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</si>
  <si>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</si>
  <si>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</si>
  <si>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</si>
  <si>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</si>
  <si>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</si>
  <si>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</si>
  <si>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</si>
  <si>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</si>
  <si>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</si>
  <si>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</si>
  <si>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</si>
  <si>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</si>
  <si>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</si>
  <si>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</si>
  <si>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26.08.2015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</si>
</sst>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" sqref="J8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83" t="s">
        <v>0</v>
      </c>
      <c r="B2" s="86" t="s">
        <v>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88"/>
      <c r="R2" s="88"/>
      <c r="S2" s="89" t="s">
        <v>21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1"/>
      <c r="AL2" s="91"/>
      <c r="AM2" s="92"/>
      <c r="AN2" s="60" t="s">
        <v>20</v>
      </c>
      <c r="AO2" s="61"/>
      <c r="AP2" s="93"/>
      <c r="AQ2" s="93"/>
      <c r="AR2" s="62"/>
      <c r="AS2" s="60" t="s">
        <v>22</v>
      </c>
      <c r="AT2" s="78"/>
      <c r="AU2" s="79"/>
      <c r="AV2" s="60" t="s">
        <v>26</v>
      </c>
      <c r="AW2" s="61"/>
      <c r="AX2" s="6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4"/>
      <c r="B3" s="66" t="s">
        <v>2</v>
      </c>
      <c r="C3" s="67"/>
      <c r="D3" s="68"/>
      <c r="E3" s="69"/>
      <c r="F3" s="66" t="s">
        <v>3</v>
      </c>
      <c r="G3" s="67"/>
      <c r="H3" s="68"/>
      <c r="I3" s="69"/>
      <c r="J3" s="66" t="s">
        <v>4</v>
      </c>
      <c r="K3" s="67"/>
      <c r="L3" s="68"/>
      <c r="M3" s="69"/>
      <c r="N3" s="66" t="s">
        <v>5</v>
      </c>
      <c r="O3" s="70"/>
      <c r="P3" s="71"/>
      <c r="Q3" s="71"/>
      <c r="R3" s="72"/>
      <c r="S3" s="66" t="s">
        <v>6</v>
      </c>
      <c r="T3" s="70"/>
      <c r="U3" s="71"/>
      <c r="V3" s="72"/>
      <c r="W3" s="77" t="s">
        <v>7</v>
      </c>
      <c r="X3" s="74"/>
      <c r="Y3" s="75"/>
      <c r="Z3" s="75"/>
      <c r="AA3" s="73" t="s">
        <v>8</v>
      </c>
      <c r="AB3" s="74"/>
      <c r="AC3" s="75"/>
      <c r="AD3" s="76"/>
      <c r="AE3" s="73" t="s">
        <v>19</v>
      </c>
      <c r="AF3" s="74"/>
      <c r="AG3" s="75"/>
      <c r="AH3" s="76"/>
      <c r="AI3" s="66" t="s">
        <v>5</v>
      </c>
      <c r="AJ3" s="70"/>
      <c r="AK3" s="71"/>
      <c r="AL3" s="71"/>
      <c r="AM3" s="72"/>
      <c r="AN3" s="63"/>
      <c r="AO3" s="64"/>
      <c r="AP3" s="94"/>
      <c r="AQ3" s="94"/>
      <c r="AR3" s="65"/>
      <c r="AS3" s="80"/>
      <c r="AT3" s="81"/>
      <c r="AU3" s="82"/>
      <c r="AV3" s="63"/>
      <c r="AW3" s="64"/>
      <c r="AX3" s="6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5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157</v>
      </c>
      <c r="L5" s="29">
        <v>596.1</v>
      </c>
      <c r="M5" s="32">
        <f>L5/K5*10</f>
        <v>37.968152866242036</v>
      </c>
      <c r="N5" s="10">
        <f aca="true" t="shared" si="0" ref="N5:O8">B5+F5+J5</f>
        <v>440</v>
      </c>
      <c r="O5" s="11">
        <f t="shared" si="0"/>
        <v>157</v>
      </c>
      <c r="P5" s="12">
        <f>O5/N5*100</f>
        <v>35.68181818181818</v>
      </c>
      <c r="Q5" s="29">
        <f>D5+H5+L5</f>
        <v>596.1</v>
      </c>
      <c r="R5" s="30">
        <f>Q5/O5*10</f>
        <v>37.968152866242036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596</v>
      </c>
      <c r="Y5" s="29">
        <v>1197.4</v>
      </c>
      <c r="Z5" s="29">
        <f>Y5/X5*10</f>
        <v>20.09060402684564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596</v>
      </c>
      <c r="AK5" s="12">
        <f>AJ5/AI5*100</f>
        <v>41.853932584269664</v>
      </c>
      <c r="AL5" s="29">
        <f>U5+Y5+AC5+AG5</f>
        <v>1197.4</v>
      </c>
      <c r="AM5" s="30">
        <f>AL5/AJ5*10</f>
        <v>20.09060402684564</v>
      </c>
      <c r="AN5" s="10">
        <f aca="true" t="shared" si="2" ref="AN5:AO9">N5+AI5</f>
        <v>1864</v>
      </c>
      <c r="AO5" s="11">
        <f t="shared" si="2"/>
        <v>753</v>
      </c>
      <c r="AP5" s="12">
        <f>AO5/AN5*100</f>
        <v>40.396995708154506</v>
      </c>
      <c r="AQ5" s="29">
        <f>Q5+AL5</f>
        <v>1793.5</v>
      </c>
      <c r="AR5" s="30">
        <f>AQ5/AO5*10</f>
        <v>23.818061088977423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540</v>
      </c>
      <c r="Y6" s="31">
        <v>1334</v>
      </c>
      <c r="Z6" s="29">
        <f>Y6/X6*10</f>
        <v>24.703703703703702</v>
      </c>
      <c r="AA6" s="17">
        <v>450</v>
      </c>
      <c r="AB6" s="18">
        <v>62</v>
      </c>
      <c r="AC6" s="31">
        <v>176.3</v>
      </c>
      <c r="AD6" s="32">
        <f>AC6/AB6*10</f>
        <v>28.435483870967744</v>
      </c>
      <c r="AE6" s="17"/>
      <c r="AF6" s="18"/>
      <c r="AG6" s="19"/>
      <c r="AH6" s="14"/>
      <c r="AI6" s="10">
        <f t="shared" si="1"/>
        <v>1200</v>
      </c>
      <c r="AJ6" s="11">
        <f t="shared" si="1"/>
        <v>602</v>
      </c>
      <c r="AK6" s="12">
        <f>AJ6/AI6*100</f>
        <v>50.16666666666667</v>
      </c>
      <c r="AL6" s="29">
        <f>U6+Y6+AC6+AG6</f>
        <v>1510.3</v>
      </c>
      <c r="AM6" s="30">
        <f>AL6/AJ6*10</f>
        <v>25.088039867109636</v>
      </c>
      <c r="AN6" s="10">
        <f t="shared" si="2"/>
        <v>2125</v>
      </c>
      <c r="AO6" s="11">
        <f t="shared" si="2"/>
        <v>1352</v>
      </c>
      <c r="AP6" s="12">
        <f>AO6/AN6*100</f>
        <v>63.6235294117647</v>
      </c>
      <c r="AQ6" s="29">
        <f>Q6+AL6</f>
        <v>3321.8999999999996</v>
      </c>
      <c r="AR6" s="30">
        <f>AQ6/AO6*10</f>
        <v>24.570266272189343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294</v>
      </c>
      <c r="Y7" s="31">
        <v>1179</v>
      </c>
      <c r="Z7" s="29">
        <f>Y7/X7*10</f>
        <v>40.102040816326536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294</v>
      </c>
      <c r="AK7" s="12">
        <f>AJ7/AI7*100</f>
        <v>57.874015748031496</v>
      </c>
      <c r="AL7" s="29">
        <f>U7+Y7+AC7+AG7</f>
        <v>1179</v>
      </c>
      <c r="AM7" s="30">
        <f>AL7/AJ7*10</f>
        <v>40.102040816326536</v>
      </c>
      <c r="AN7" s="10">
        <f t="shared" si="2"/>
        <v>603</v>
      </c>
      <c r="AO7" s="11">
        <f t="shared" si="2"/>
        <v>346</v>
      </c>
      <c r="AP7" s="12">
        <f>AO7/AN7*100</f>
        <v>57.37976782752903</v>
      </c>
      <c r="AQ7" s="29">
        <f>Q7+AL7</f>
        <v>1333</v>
      </c>
      <c r="AR7" s="30">
        <f>AQ7/AO7*10</f>
        <v>38.52601156069364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68</v>
      </c>
      <c r="U8" s="33">
        <v>106</v>
      </c>
      <c r="V8" s="34">
        <f>U8/T8*10</f>
        <v>15.588235294117647</v>
      </c>
      <c r="W8" s="25"/>
      <c r="X8" s="22"/>
      <c r="Y8" s="33"/>
      <c r="Z8" s="33"/>
      <c r="AA8" s="21">
        <v>180</v>
      </c>
      <c r="AB8" s="22"/>
      <c r="AC8" s="33"/>
      <c r="AD8" s="50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68</v>
      </c>
      <c r="AK8" s="23">
        <f>AJ8/AI8*100</f>
        <v>22.666666666666664</v>
      </c>
      <c r="AL8" s="33">
        <f>U8+Y8+AC8+AG8</f>
        <v>106</v>
      </c>
      <c r="AM8" s="34">
        <f>AL8/AJ8*10</f>
        <v>15.588235294117647</v>
      </c>
      <c r="AN8" s="21">
        <f t="shared" si="2"/>
        <v>300</v>
      </c>
      <c r="AO8" s="22">
        <f t="shared" si="2"/>
        <v>114</v>
      </c>
      <c r="AP8" s="23">
        <f>AO8/AN8*100</f>
        <v>38</v>
      </c>
      <c r="AQ8" s="33">
        <f>Q8+AL8</f>
        <v>244</v>
      </c>
      <c r="AR8" s="34">
        <f>AQ8/AO8*10</f>
        <v>21.403508771929825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912</v>
      </c>
      <c r="L9" s="41">
        <f>SUM(L5:L8)</f>
        <v>2407.1</v>
      </c>
      <c r="M9" s="45">
        <f>L9/K9*10</f>
        <v>26.39364035087719</v>
      </c>
      <c r="N9" s="41">
        <f>SUM(N5:N8)</f>
        <v>1460</v>
      </c>
      <c r="O9" s="52">
        <f>SUM(O5:O8)</f>
        <v>1005</v>
      </c>
      <c r="P9" s="43">
        <f>O9/N9*100</f>
        <v>68.83561643835617</v>
      </c>
      <c r="Q9" s="44">
        <f>SUM(Q5:Q8)</f>
        <v>2699.7</v>
      </c>
      <c r="R9" s="45">
        <f>Q9/O9*10</f>
        <v>26.86268656716418</v>
      </c>
      <c r="S9" s="40">
        <f>SUM(S5:S8)</f>
        <v>504</v>
      </c>
      <c r="T9" s="52">
        <f>SUM(T5:T8)</f>
        <v>68</v>
      </c>
      <c r="U9" s="51">
        <f>SUM(U5:U8)</f>
        <v>106</v>
      </c>
      <c r="V9" s="45">
        <f>U9/T9*10</f>
        <v>15.588235294117647</v>
      </c>
      <c r="W9" s="40">
        <f>SUM(W5:W8)</f>
        <v>1764</v>
      </c>
      <c r="X9" s="52">
        <f>SUM(X5:X8)</f>
        <v>1430</v>
      </c>
      <c r="Y9" s="51">
        <f>SUM(Y5:Y8)</f>
        <v>3710.4</v>
      </c>
      <c r="Z9" s="45">
        <f>Y9/X9*10</f>
        <v>25.946853146853147</v>
      </c>
      <c r="AA9" s="40">
        <f>SUM(AA5:AA8)</f>
        <v>1159</v>
      </c>
      <c r="AB9" s="52">
        <f>SUM(AB5:AB8)</f>
        <v>62</v>
      </c>
      <c r="AC9" s="51">
        <f>SUM(AC5:AC8)</f>
        <v>176.3</v>
      </c>
      <c r="AD9" s="45">
        <f>AC9/AB9*10</f>
        <v>28.435483870967744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1560</v>
      </c>
      <c r="AK9" s="43">
        <f>AJ9/AI9*100</f>
        <v>45.45454545454545</v>
      </c>
      <c r="AL9" s="44">
        <f>U9+Y9+AC9+AG9</f>
        <v>3992.7000000000003</v>
      </c>
      <c r="AM9" s="45">
        <f>AL9/AJ9*10</f>
        <v>25.59423076923077</v>
      </c>
      <c r="AN9" s="40">
        <f t="shared" si="2"/>
        <v>4892</v>
      </c>
      <c r="AO9" s="52">
        <f t="shared" si="2"/>
        <v>2565</v>
      </c>
      <c r="AP9" s="43">
        <f>AO9/AN9*100</f>
        <v>52.432542927228134</v>
      </c>
      <c r="AQ9" s="44">
        <f>Q9+AL9</f>
        <v>6692.4</v>
      </c>
      <c r="AR9" s="44">
        <f>AQ9/AO9*10</f>
        <v>26.091228070175436</v>
      </c>
      <c r="AS9" s="40">
        <f>SUM(AS5:AS8)</f>
        <v>10</v>
      </c>
      <c r="AT9" s="41">
        <f>SUM(AT5:AT8)</f>
        <v>8</v>
      </c>
      <c r="AU9" s="47">
        <f>SUM(AU5:AU8)</f>
        <v>8</v>
      </c>
      <c r="AV9" s="41">
        <f>SUM(AV5:AV8)</f>
        <v>2725</v>
      </c>
      <c r="AW9" s="52">
        <f>SUM(AW5:AW8)</f>
        <v>2350</v>
      </c>
      <c r="AX9" s="42">
        <f>AW9/AV9*100</f>
        <v>86.23853211009175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2015-08-26T06:41:31Z</dcterms:modified>
  <cp:category/>
  <cp:version/>
  <cp:contentType/>
  <cp:contentStatus/>
</cp:coreProperties>
</file>