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8.02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<sst xmlns="http://schemas.openxmlformats.org/spreadsheetml/2006/main" count="23" uniqueCount="20">
  <si>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</si>
  <si>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</si>
  <si>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</si>
  <si>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</si>
  <si>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</si>
  <si>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</si>
  <si>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</si>
  <si>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</si>
  <si>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</si>
  <si>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</si>
  <si>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</si>
  <si>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</si>
  <si>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</si>
  <si>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</si>
  <si>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</si>
  <si>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</si>
  <si>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</si>
  <si>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</si>
  <si>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</si>
  <si>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28 февраля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</si>
</sst>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11" sqref="C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16624</v>
      </c>
      <c r="F3" s="1">
        <v>12183</v>
      </c>
      <c r="G3" s="17">
        <f>E3-F3</f>
        <v>4441</v>
      </c>
      <c r="H3" s="18">
        <f aca="true" t="shared" si="0" ref="H3:I6">E3/B3</f>
        <v>18.268131868131867</v>
      </c>
      <c r="I3" s="2">
        <f t="shared" si="0"/>
        <v>12.183</v>
      </c>
      <c r="J3" s="18">
        <f>H3-I3</f>
        <v>6.085131868131867</v>
      </c>
      <c r="K3" s="17">
        <v>244</v>
      </c>
      <c r="L3" s="17">
        <v>16380</v>
      </c>
      <c r="M3" s="1">
        <v>11747</v>
      </c>
      <c r="N3" s="17">
        <f aca="true" t="shared" si="1" ref="N3:N8">L3-M3</f>
        <v>4633</v>
      </c>
      <c r="O3" s="19">
        <f>L3*P3/3.4</f>
        <v>19752.352941176472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20052</v>
      </c>
      <c r="F4" s="1">
        <v>25020</v>
      </c>
      <c r="G4" s="1">
        <f>E4-F4</f>
        <v>-4968</v>
      </c>
      <c r="H4" s="2">
        <f t="shared" si="0"/>
        <v>17.436521739130434</v>
      </c>
      <c r="I4" s="2">
        <f t="shared" si="0"/>
        <v>20.85</v>
      </c>
      <c r="J4" s="2">
        <f>H4-I4</f>
        <v>-3.4134782608695673</v>
      </c>
      <c r="K4" s="1">
        <v>872</v>
      </c>
      <c r="L4" s="1">
        <v>19180</v>
      </c>
      <c r="M4" s="1">
        <v>24370</v>
      </c>
      <c r="N4" s="1">
        <f t="shared" si="1"/>
        <v>-5190</v>
      </c>
      <c r="O4" s="9">
        <f>L4*P4/3.4</f>
        <v>23128.823529411766</v>
      </c>
      <c r="P4" s="10">
        <v>4.1</v>
      </c>
    </row>
    <row r="5" spans="1:16" ht="42" customHeight="1">
      <c r="A5" s="5" t="s">
        <v>10</v>
      </c>
      <c r="B5" s="1">
        <v>588</v>
      </c>
      <c r="C5" s="1">
        <v>900</v>
      </c>
      <c r="D5" s="1">
        <f>B5-C5</f>
        <v>-312</v>
      </c>
      <c r="E5" s="1">
        <v>12328</v>
      </c>
      <c r="F5" s="1">
        <v>13642</v>
      </c>
      <c r="G5" s="1">
        <f>E5-F5</f>
        <v>-1314</v>
      </c>
      <c r="H5" s="2">
        <f t="shared" si="0"/>
        <v>20.965986394557824</v>
      </c>
      <c r="I5" s="2">
        <f t="shared" si="0"/>
        <v>15.157777777777778</v>
      </c>
      <c r="J5" s="2">
        <f>H5-I5</f>
        <v>5.808208616780046</v>
      </c>
      <c r="K5" s="1">
        <v>894</v>
      </c>
      <c r="L5" s="1">
        <v>10375</v>
      </c>
      <c r="M5" s="1">
        <v>12806</v>
      </c>
      <c r="N5" s="1">
        <f t="shared" si="1"/>
        <v>-2431</v>
      </c>
      <c r="O5" s="9">
        <f>L5*P5/3.4</f>
        <v>12846.69117647059</v>
      </c>
      <c r="P5" s="10">
        <v>4.21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9425</v>
      </c>
      <c r="F6" s="1">
        <v>8855</v>
      </c>
      <c r="G6" s="1">
        <f>E6-F6</f>
        <v>570</v>
      </c>
      <c r="H6" s="2">
        <f t="shared" si="0"/>
        <v>16.830357142857142</v>
      </c>
      <c r="I6" s="2">
        <f t="shared" si="0"/>
        <v>15.8125</v>
      </c>
      <c r="J6" s="2">
        <f>H6-I6</f>
        <v>1.0178571428571423</v>
      </c>
      <c r="K6" s="1">
        <v>878</v>
      </c>
      <c r="L6" s="1">
        <v>8543</v>
      </c>
      <c r="M6" s="1">
        <v>8188</v>
      </c>
      <c r="N6" s="1">
        <f t="shared" si="1"/>
        <v>355</v>
      </c>
      <c r="O6" s="9">
        <f>L6*P6/3.4</f>
        <v>10050.588235294117</v>
      </c>
      <c r="P6" s="10">
        <v>4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/>
      <c r="M7" s="1">
        <v>1059</v>
      </c>
      <c r="N7" s="20">
        <f t="shared" si="1"/>
        <v>-1059</v>
      </c>
      <c r="O7" s="22">
        <f>L7</f>
        <v>0</v>
      </c>
      <c r="P7" s="16"/>
    </row>
    <row r="8" spans="1:16" ht="42" customHeight="1" thickBot="1">
      <c r="A8" s="6" t="s">
        <v>1</v>
      </c>
      <c r="B8" s="3">
        <f>SUM(B3:B7)</f>
        <v>3208</v>
      </c>
      <c r="C8" s="3">
        <f>SUM(C3:C6)</f>
        <v>3660</v>
      </c>
      <c r="D8" s="3">
        <f>B8-C8</f>
        <v>-452</v>
      </c>
      <c r="E8" s="3">
        <f>SUM(E3:E7)</f>
        <v>58429</v>
      </c>
      <c r="F8" s="3">
        <f>SUM(F3:F6)</f>
        <v>59700</v>
      </c>
      <c r="G8" s="3">
        <f>E8-F8</f>
        <v>-1271</v>
      </c>
      <c r="H8" s="4">
        <f>E8/B8</f>
        <v>18.21352867830424</v>
      </c>
      <c r="I8" s="4">
        <f>F8/C8</f>
        <v>16.311475409836067</v>
      </c>
      <c r="J8" s="4">
        <f>H8-I8</f>
        <v>1.9020532684681726</v>
      </c>
      <c r="K8" s="3">
        <f>SUM(K3:K7)</f>
        <v>2888</v>
      </c>
      <c r="L8" s="3">
        <f>SUM(L3:L7)</f>
        <v>54478</v>
      </c>
      <c r="M8" s="3">
        <f>SUM(M3:M7)</f>
        <v>58170</v>
      </c>
      <c r="N8" s="3">
        <f t="shared" si="1"/>
        <v>-3692</v>
      </c>
      <c r="O8" s="4">
        <f>SUM(O3:O7)</f>
        <v>65778.45588235294</v>
      </c>
      <c r="P8" s="11">
        <f>O8*3.4/L8</f>
        <v>4.105267263849627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2017-03-01T13:20:08Z</dcterms:modified>
  <cp:category/>
  <cp:version/>
  <cp:contentType/>
  <cp:contentStatus/>
</cp:coreProperties>
</file>