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5.03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H8" i="224" s="1"/>
  <c r="J8" i="224" s="1"/>
  <c r="C8" i="224"/>
  <c r="B8" i="224"/>
  <c r="D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G8" i="224" l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<sst xmlns="http://schemas.openxmlformats.org/spreadsheetml/2006/main" count="23" uniqueCount="20">
  <si>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</si>
  <si>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</si>
  <si>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</si>
  <si>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</si>
  <si>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</si>
  <si>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</si>
  <si>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</si>
  <si>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</si>
  <si>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</si>
  <si>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</si>
  <si>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</si>
  <si>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</si>
  <si>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</si>
  <si>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</si>
  <si>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</si>
  <si>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</si>
  <si>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</si>
  <si>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</si>
  <si>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</si>
  <si>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25 марта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</si>
</sst>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21" sqref="L21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1" t="s">
        <v>14</v>
      </c>
    </row>
    <row r="3" spans="1:16" ht="42" customHeight="1" x14ac:dyDescent="0.25">
      <c r="A3" s="12" t="s">
        <v>7</v>
      </c>
      <c r="B3" s="15">
        <v>870</v>
      </c>
      <c r="C3" s="15">
        <v>910</v>
      </c>
      <c r="D3" s="15">
        <f>B3-C3</f>
        <v>-40</v>
      </c>
      <c r="E3" s="15">
        <v>15583</v>
      </c>
      <c r="F3" s="25">
        <v>16083</v>
      </c>
      <c r="G3" s="15">
        <f>E3-F3</f>
        <v>-500</v>
      </c>
      <c r="H3" s="21">
        <f t="shared" ref="H3:I6" si="0">E3/B3</f>
        <v>17.911494252873563</v>
      </c>
      <c r="I3" s="22">
        <f t="shared" si="0"/>
        <v>17.673626373626373</v>
      </c>
      <c r="J3" s="21">
        <f>H3-I3</f>
        <v>0.23786787924719022</v>
      </c>
      <c r="K3" s="15">
        <v>482</v>
      </c>
      <c r="L3" s="15">
        <v>15101</v>
      </c>
      <c r="M3" s="25">
        <v>15659</v>
      </c>
      <c r="N3" s="15">
        <f t="shared" ref="N3:N8" si="1">L3-M3</f>
        <v>-558</v>
      </c>
      <c r="O3" s="19">
        <f>L3*P3/3.4</f>
        <v>18210.029411764703</v>
      </c>
      <c r="P3" s="20">
        <v>4.0999999999999996</v>
      </c>
    </row>
    <row r="4" spans="1:16" ht="42" customHeight="1" x14ac:dyDescent="0.25">
      <c r="A4" s="4" t="s">
        <v>9</v>
      </c>
      <c r="B4" s="1">
        <v>1125</v>
      </c>
      <c r="C4" s="1">
        <v>1150</v>
      </c>
      <c r="D4" s="1">
        <f>B4-C4</f>
        <v>-25</v>
      </c>
      <c r="E4" s="1">
        <v>20941</v>
      </c>
      <c r="F4" s="1">
        <v>19989</v>
      </c>
      <c r="G4" s="1">
        <f>E4-F4</f>
        <v>952</v>
      </c>
      <c r="H4" s="22">
        <f t="shared" si="0"/>
        <v>18.614222222222221</v>
      </c>
      <c r="I4" s="22">
        <f t="shared" si="0"/>
        <v>17.381739130434784</v>
      </c>
      <c r="J4" s="22">
        <f>H4-I4</f>
        <v>1.2324830917874365</v>
      </c>
      <c r="K4" s="1">
        <v>1201</v>
      </c>
      <c r="L4" s="1">
        <v>19740</v>
      </c>
      <c r="M4" s="1">
        <v>18890</v>
      </c>
      <c r="N4" s="1">
        <f t="shared" si="1"/>
        <v>850</v>
      </c>
      <c r="O4" s="8">
        <f>L4*P4/3.4</f>
        <v>18578.823529411766</v>
      </c>
      <c r="P4" s="9">
        <v>3.2</v>
      </c>
    </row>
    <row r="5" spans="1:16" ht="42" customHeight="1" x14ac:dyDescent="0.25">
      <c r="A5" s="4" t="s">
        <v>10</v>
      </c>
      <c r="B5" s="1">
        <v>787</v>
      </c>
      <c r="C5" s="1">
        <v>621</v>
      </c>
      <c r="D5" s="1">
        <f>B5-C5</f>
        <v>166</v>
      </c>
      <c r="E5" s="1">
        <v>16816</v>
      </c>
      <c r="F5" s="1">
        <v>12781</v>
      </c>
      <c r="G5" s="1">
        <f>E5-F5</f>
        <v>4035</v>
      </c>
      <c r="H5" s="22">
        <f t="shared" si="0"/>
        <v>21.367217280813215</v>
      </c>
      <c r="I5" s="22">
        <f t="shared" si="0"/>
        <v>20.58132045088567</v>
      </c>
      <c r="J5" s="22">
        <f>H5-I5</f>
        <v>0.78589682992754462</v>
      </c>
      <c r="K5" s="1">
        <v>529</v>
      </c>
      <c r="L5" s="1">
        <v>16287</v>
      </c>
      <c r="M5" s="1">
        <v>10726</v>
      </c>
      <c r="N5" s="1">
        <f t="shared" si="1"/>
        <v>5561</v>
      </c>
      <c r="O5" s="8">
        <f>L5*P5/3.4</f>
        <v>20071.332352941179</v>
      </c>
      <c r="P5" s="9">
        <v>4.1900000000000004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8329</v>
      </c>
      <c r="F6" s="1">
        <v>10063</v>
      </c>
      <c r="G6" s="1">
        <f>E6-F6</f>
        <v>-1734</v>
      </c>
      <c r="H6" s="22">
        <f t="shared" si="0"/>
        <v>14.873214285714285</v>
      </c>
      <c r="I6" s="22">
        <f t="shared" si="0"/>
        <v>17.969642857142858</v>
      </c>
      <c r="J6" s="22">
        <f>H6-I6</f>
        <v>-3.0964285714285733</v>
      </c>
      <c r="K6" s="1">
        <v>596</v>
      </c>
      <c r="L6" s="1">
        <v>7711</v>
      </c>
      <c r="M6" s="1">
        <v>9194</v>
      </c>
      <c r="N6" s="1">
        <f t="shared" si="1"/>
        <v>-1483</v>
      </c>
      <c r="O6" s="8">
        <f>L6*P6/3.4</f>
        <v>9298.5588235294108</v>
      </c>
      <c r="P6" s="9">
        <v>4.0999999999999996</v>
      </c>
    </row>
    <row r="7" spans="1:16" ht="42" customHeight="1" thickBot="1" x14ac:dyDescent="0.3">
      <c r="A7" s="13" t="s">
        <v>12</v>
      </c>
      <c r="B7" s="16"/>
      <c r="C7" s="16"/>
      <c r="D7" s="16"/>
      <c r="E7" s="16"/>
      <c r="F7" s="18"/>
      <c r="G7" s="16"/>
      <c r="H7" s="23"/>
      <c r="I7" s="23"/>
      <c r="J7" s="23"/>
      <c r="K7" s="16"/>
      <c r="L7" s="16"/>
      <c r="M7" s="18">
        <v>1154</v>
      </c>
      <c r="N7" s="16">
        <f t="shared" si="1"/>
        <v>-1154</v>
      </c>
      <c r="O7" s="17">
        <f>L7</f>
        <v>0</v>
      </c>
      <c r="P7" s="14"/>
    </row>
    <row r="8" spans="1:16" ht="42" customHeight="1" thickBot="1" x14ac:dyDescent="0.3">
      <c r="A8" s="5" t="s">
        <v>1</v>
      </c>
      <c r="B8" s="2">
        <f>SUM(B3:B7)</f>
        <v>3342</v>
      </c>
      <c r="C8" s="2">
        <f>SUM(C3:C6)</f>
        <v>3241</v>
      </c>
      <c r="D8" s="2">
        <f>B8-C8</f>
        <v>101</v>
      </c>
      <c r="E8" s="2">
        <f>SUM(E3:E7)</f>
        <v>61669</v>
      </c>
      <c r="F8" s="2">
        <f>SUM(F3:F6)</f>
        <v>58916</v>
      </c>
      <c r="G8" s="2">
        <f>E8-F8</f>
        <v>2753</v>
      </c>
      <c r="H8" s="24">
        <f>E8/B8</f>
        <v>18.452722920406941</v>
      </c>
      <c r="I8" s="24">
        <f>F8/C8</f>
        <v>18.178340018512806</v>
      </c>
      <c r="J8" s="24">
        <f>H8-I8</f>
        <v>0.2743829018941355</v>
      </c>
      <c r="K8" s="2">
        <f>SUM(K3:K7)</f>
        <v>2808</v>
      </c>
      <c r="L8" s="2">
        <f>SUM(L3:L7)</f>
        <v>58839</v>
      </c>
      <c r="M8" s="2">
        <f>SUM(M3:M7)</f>
        <v>55623</v>
      </c>
      <c r="N8" s="2">
        <f t="shared" si="1"/>
        <v>3216</v>
      </c>
      <c r="O8" s="3">
        <f>SUM(O3:O7)</f>
        <v>66158.74411764706</v>
      </c>
      <c r="P8" s="10">
        <f>O8*3.4/L8</f>
        <v>3.82296996889818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25.03.18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2018-03-26T08:05:07Z</dcterms:modified>
</cp:coreProperties>
</file>