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06.05.18" sheetId="224" r:id="rId1"/>
  </sheets>
  <calcPr calcId="162913" calcOnSave="0"/>
</workbook>
</file>

<file path=xl/calcChain.xml><?xml version="1.0" encoding="utf-8"?>
<calcChain xmlns="http://schemas.openxmlformats.org/spreadsheetml/2006/main">
  <c r="N8" i="224" l="1"/>
  <c r="M8" i="224"/>
  <c r="L8" i="224"/>
  <c r="K8" i="224"/>
  <c r="F8" i="224"/>
  <c r="I8" i="224" s="1"/>
  <c r="E8" i="224"/>
  <c r="H8" i="224" s="1"/>
  <c r="J8" i="224" s="1"/>
  <c r="C8" i="224"/>
  <c r="B8" i="224"/>
  <c r="D8" i="224" s="1"/>
  <c r="O7" i="224"/>
  <c r="N7" i="224"/>
  <c r="O6" i="224"/>
  <c r="N6" i="224"/>
  <c r="I6" i="224"/>
  <c r="H6" i="224"/>
  <c r="J6" i="224" s="1"/>
  <c r="G6" i="224"/>
  <c r="D6" i="224"/>
  <c r="O5" i="224"/>
  <c r="N5" i="224"/>
  <c r="J5" i="224"/>
  <c r="I5" i="224"/>
  <c r="H5" i="224"/>
  <c r="G5" i="224"/>
  <c r="D5" i="224"/>
  <c r="O4" i="224"/>
  <c r="N4" i="224"/>
  <c r="I4" i="224"/>
  <c r="J4" i="224" s="1"/>
  <c r="H4" i="224"/>
  <c r="G4" i="224"/>
  <c r="D4" i="224"/>
  <c r="O3" i="224"/>
  <c r="O8" i="224" s="1"/>
  <c r="P8" i="224" s="1"/>
  <c r="N3" i="224"/>
  <c r="I3" i="224"/>
  <c r="H3" i="224"/>
  <c r="J3" i="224" s="1"/>
  <c r="G3" i="224"/>
  <c r="D3" i="224"/>
  <c r="G8" i="224" l="1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<sst xmlns="http://schemas.openxmlformats.org/spreadsheetml/2006/main" count="23" uniqueCount="20">
  <si>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</si>
  <si>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</si>
  <si>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</si>
  <si>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</si>
  <si>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</si>
  <si>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</si>
  <si>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</si>
  <si>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</si>
  <si>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</si>
  <si>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</si>
  <si>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</si>
  <si>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</si>
  <si>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</si>
  <si>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</si>
  <si>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</si>
  <si>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</si>
  <si>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</si>
  <si>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</si>
  <si>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</si>
  <si>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6 мая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</si>
</sst>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F14" sqref="E14:F14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1" t="s">
        <v>14</v>
      </c>
    </row>
    <row r="3" spans="1:16" ht="42" customHeight="1" x14ac:dyDescent="0.25">
      <c r="A3" s="12" t="s">
        <v>7</v>
      </c>
      <c r="B3" s="15">
        <v>870</v>
      </c>
      <c r="C3" s="15">
        <v>910</v>
      </c>
      <c r="D3" s="15">
        <f>B3-C3</f>
        <v>-40</v>
      </c>
      <c r="E3" s="15">
        <v>14127</v>
      </c>
      <c r="F3" s="27">
        <v>17204</v>
      </c>
      <c r="G3" s="15">
        <f>E3-F3</f>
        <v>-3077</v>
      </c>
      <c r="H3" s="21">
        <f t="shared" ref="H3:I6" si="0">E3/B3</f>
        <v>16.237931034482759</v>
      </c>
      <c r="I3" s="22">
        <f t="shared" si="0"/>
        <v>18.905494505494506</v>
      </c>
      <c r="J3" s="21">
        <f>H3-I3</f>
        <v>-2.6675634710117464</v>
      </c>
      <c r="K3" s="15">
        <v>670</v>
      </c>
      <c r="L3" s="15">
        <v>13457</v>
      </c>
      <c r="M3" s="27">
        <v>16533</v>
      </c>
      <c r="N3" s="28">
        <f t="shared" ref="N3:N8" si="1">L3-M3</f>
        <v>-3076</v>
      </c>
      <c r="O3" s="19">
        <f>L3*P3/3.4</f>
        <v>15040.176470588236</v>
      </c>
      <c r="P3" s="20">
        <v>3.8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1">
        <v>20683</v>
      </c>
      <c r="F4" s="1">
        <v>19145</v>
      </c>
      <c r="G4" s="1">
        <f>E4-F4</f>
        <v>1538</v>
      </c>
      <c r="H4" s="22">
        <f t="shared" si="0"/>
        <v>19.186456400742117</v>
      </c>
      <c r="I4" s="22">
        <f t="shared" si="0"/>
        <v>16.64782608695652</v>
      </c>
      <c r="J4" s="22">
        <f>H4-I4</f>
        <v>2.5386303137855961</v>
      </c>
      <c r="K4" s="1">
        <v>1423</v>
      </c>
      <c r="L4" s="1">
        <v>19260</v>
      </c>
      <c r="M4" s="1">
        <v>18910</v>
      </c>
      <c r="N4" s="1">
        <f t="shared" si="1"/>
        <v>350</v>
      </c>
      <c r="O4" s="8">
        <f>L4*P4/3.4</f>
        <v>20959.411764705885</v>
      </c>
      <c r="P4" s="9">
        <v>3.7</v>
      </c>
    </row>
    <row r="5" spans="1:16" ht="42" customHeight="1" x14ac:dyDescent="0.25">
      <c r="A5" s="4" t="s">
        <v>10</v>
      </c>
      <c r="B5" s="1">
        <v>808</v>
      </c>
      <c r="C5" s="1">
        <v>621</v>
      </c>
      <c r="D5" s="1">
        <f>B5-C5</f>
        <v>187</v>
      </c>
      <c r="E5" s="1">
        <v>16369</v>
      </c>
      <c r="F5" s="1">
        <v>13161</v>
      </c>
      <c r="G5" s="1">
        <f>E5-F5</f>
        <v>3208</v>
      </c>
      <c r="H5" s="22">
        <f t="shared" si="0"/>
        <v>20.258663366336634</v>
      </c>
      <c r="I5" s="22">
        <f t="shared" si="0"/>
        <v>21.193236714975846</v>
      </c>
      <c r="J5" s="22">
        <f>H5-I5</f>
        <v>-0.93457334863921204</v>
      </c>
      <c r="K5" s="1">
        <v>569</v>
      </c>
      <c r="L5" s="1">
        <v>15800</v>
      </c>
      <c r="M5" s="1">
        <v>10757</v>
      </c>
      <c r="N5" s="1">
        <f t="shared" si="1"/>
        <v>5043</v>
      </c>
      <c r="O5" s="8">
        <f>L5*P5/3.4</f>
        <v>19889.411764705881</v>
      </c>
      <c r="P5" s="9">
        <v>4.28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7818</v>
      </c>
      <c r="F6" s="1">
        <v>9592</v>
      </c>
      <c r="G6" s="1">
        <f>E6-F6</f>
        <v>-1774</v>
      </c>
      <c r="H6" s="22">
        <f t="shared" si="0"/>
        <v>13.960714285714285</v>
      </c>
      <c r="I6" s="22">
        <f t="shared" si="0"/>
        <v>17.12857142857143</v>
      </c>
      <c r="J6" s="22">
        <f>H6-I6</f>
        <v>-3.1678571428571445</v>
      </c>
      <c r="K6" s="1">
        <v>484</v>
      </c>
      <c r="L6" s="1">
        <v>7334</v>
      </c>
      <c r="M6" s="1">
        <v>9135</v>
      </c>
      <c r="N6" s="1">
        <f t="shared" si="1"/>
        <v>-1801</v>
      </c>
      <c r="O6" s="8">
        <f>L6*P6/3.4</f>
        <v>8628.2352941176468</v>
      </c>
      <c r="P6" s="9">
        <v>4</v>
      </c>
    </row>
    <row r="7" spans="1:16" ht="42" customHeight="1" thickBot="1" x14ac:dyDescent="0.3">
      <c r="A7" s="13" t="s">
        <v>12</v>
      </c>
      <c r="B7" s="16"/>
      <c r="C7" s="16"/>
      <c r="D7" s="16"/>
      <c r="E7" s="16"/>
      <c r="F7" s="18"/>
      <c r="G7" s="16"/>
      <c r="H7" s="23"/>
      <c r="I7" s="23"/>
      <c r="J7" s="23"/>
      <c r="K7" s="16"/>
      <c r="L7" s="16"/>
      <c r="M7" s="18">
        <v>1582</v>
      </c>
      <c r="N7" s="16">
        <f t="shared" si="1"/>
        <v>-1582</v>
      </c>
      <c r="O7" s="17">
        <f>L7</f>
        <v>0</v>
      </c>
      <c r="P7" s="14"/>
    </row>
    <row r="8" spans="1:16" ht="42" customHeight="1" thickBot="1" x14ac:dyDescent="0.3">
      <c r="A8" s="5" t="s">
        <v>1</v>
      </c>
      <c r="B8" s="2">
        <f>SUM(B3:B7)</f>
        <v>3316</v>
      </c>
      <c r="C8" s="2">
        <f>SUM(C3:C6)</f>
        <v>3241</v>
      </c>
      <c r="D8" s="2">
        <f>B8-C8</f>
        <v>75</v>
      </c>
      <c r="E8" s="2">
        <f>SUM(E3:E7)</f>
        <v>58997</v>
      </c>
      <c r="F8" s="2">
        <f>SUM(F3:F7)</f>
        <v>59102</v>
      </c>
      <c r="G8" s="2">
        <f>E8-F8</f>
        <v>-105</v>
      </c>
      <c r="H8" s="24">
        <f>E8/B8</f>
        <v>17.7916164053076</v>
      </c>
      <c r="I8" s="24">
        <f>F8/C8</f>
        <v>18.235729713051526</v>
      </c>
      <c r="J8" s="24">
        <f>H8-I8</f>
        <v>-0.4441133077439261</v>
      </c>
      <c r="K8" s="2">
        <f>SUM(K3:K7)</f>
        <v>3146</v>
      </c>
      <c r="L8" s="2">
        <f>SUM(L3:L7)</f>
        <v>55851</v>
      </c>
      <c r="M8" s="2">
        <f>SUM(M3:M7)</f>
        <v>56917</v>
      </c>
      <c r="N8" s="2">
        <f t="shared" si="1"/>
        <v>-1066</v>
      </c>
      <c r="O8" s="3">
        <f>SUM(O3:O7)</f>
        <v>64517.23529411765</v>
      </c>
      <c r="P8" s="10">
        <f>O8*3.4/L8</f>
        <v>3.9275679934110403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2018-05-07T08:05:02Z</dcterms:modified>
</cp:coreProperties>
</file>