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740" windowHeight="12255"/>
  </bookViews>
  <sheets>
    <sheet name="22.04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1" i="1" l="1"/>
  <c r="AX11" i="1" s="1"/>
  <c r="AV11" i="1"/>
  <c r="AQ11" i="1"/>
  <c r="AR11" i="1" s="1"/>
  <c r="AP11" i="1"/>
  <c r="AN11" i="1"/>
  <c r="AO11" i="1" s="1"/>
  <c r="AM11" i="1"/>
  <c r="AI11" i="1"/>
  <c r="AH11" i="1"/>
  <c r="AG11" i="1"/>
  <c r="AE11" i="1"/>
  <c r="AF11" i="1" s="1"/>
  <c r="AD11" i="1"/>
  <c r="AB11" i="1"/>
  <c r="AC11" i="1" s="1"/>
  <c r="AA11" i="1"/>
  <c r="Y11" i="1"/>
  <c r="Z11" i="1" s="1"/>
  <c r="X11" i="1"/>
  <c r="W11" i="1"/>
  <c r="V11" i="1"/>
  <c r="U11" i="1"/>
  <c r="T11" i="1"/>
  <c r="S11" i="1"/>
  <c r="R11" i="1"/>
  <c r="Q11" i="1"/>
  <c r="O11" i="1"/>
  <c r="P11" i="1" s="1"/>
  <c r="N11" i="1"/>
  <c r="L11" i="1"/>
  <c r="M11" i="1" s="1"/>
  <c r="K11" i="1"/>
  <c r="I11" i="1"/>
  <c r="J11" i="1" s="1"/>
  <c r="H11" i="1"/>
  <c r="G11" i="1"/>
  <c r="F11" i="1"/>
  <c r="E11" i="1"/>
  <c r="C11" i="1"/>
  <c r="D11" i="1" s="1"/>
  <c r="B11" i="1"/>
  <c r="AY10" i="1"/>
  <c r="AT10" i="1"/>
  <c r="AS10" i="1"/>
  <c r="AK10" i="1"/>
  <c r="AL10" i="1" s="1"/>
  <c r="AJ10" i="1"/>
  <c r="AF10" i="1"/>
  <c r="Z10" i="1"/>
  <c r="AX9" i="1"/>
  <c r="AU9" i="1"/>
  <c r="AT9" i="1"/>
  <c r="AS9" i="1"/>
  <c r="AO9" i="1"/>
  <c r="AL9" i="1"/>
  <c r="AK9" i="1"/>
  <c r="AZ9" i="1" s="1"/>
  <c r="BA9" i="1" s="1"/>
  <c r="AJ9" i="1"/>
  <c r="AY9" i="1" s="1"/>
  <c r="AC9" i="1"/>
  <c r="Z9" i="1"/>
  <c r="W9" i="1"/>
  <c r="S9" i="1"/>
  <c r="P9" i="1"/>
  <c r="G9" i="1"/>
  <c r="AX8" i="1"/>
  <c r="AT8" i="1"/>
  <c r="AU8" i="1" s="1"/>
  <c r="AS8" i="1"/>
  <c r="AR8" i="1"/>
  <c r="AO8" i="1"/>
  <c r="AK8" i="1"/>
  <c r="AZ8" i="1" s="1"/>
  <c r="BA8" i="1" s="1"/>
  <c r="AJ8" i="1"/>
  <c r="AY8" i="1" s="1"/>
  <c r="AI8" i="1"/>
  <c r="Z8" i="1"/>
  <c r="S8" i="1"/>
  <c r="P8" i="1"/>
  <c r="M8" i="1"/>
  <c r="J8" i="1"/>
  <c r="G8" i="1"/>
  <c r="D8" i="1"/>
  <c r="AX7" i="1"/>
  <c r="AT7" i="1"/>
  <c r="AU7" i="1" s="1"/>
  <c r="AS7" i="1"/>
  <c r="AR7" i="1"/>
  <c r="AO7" i="1"/>
  <c r="AK7" i="1"/>
  <c r="AZ7" i="1" s="1"/>
  <c r="BA7" i="1" s="1"/>
  <c r="AJ7" i="1"/>
  <c r="AY7" i="1" s="1"/>
  <c r="S7" i="1"/>
  <c r="P7" i="1"/>
  <c r="D7" i="1"/>
  <c r="AX6" i="1"/>
  <c r="AT6" i="1"/>
  <c r="AU6" i="1" s="1"/>
  <c r="AS6" i="1"/>
  <c r="AS11" i="1" s="1"/>
  <c r="AR6" i="1"/>
  <c r="AO6" i="1"/>
  <c r="AK6" i="1"/>
  <c r="AK11" i="1" s="1"/>
  <c r="AJ6" i="1"/>
  <c r="AY6" i="1" s="1"/>
  <c r="J6" i="1"/>
  <c r="D6" i="1"/>
  <c r="AJ11" i="1" l="1"/>
  <c r="AY11" i="1" s="1"/>
  <c r="AL8" i="1"/>
  <c r="AT11" i="1"/>
  <c r="AU11" i="1" s="1"/>
  <c r="AZ10" i="1"/>
  <c r="BA10" i="1" s="1"/>
  <c r="AZ6" i="1"/>
  <c r="BA6" i="1" s="1"/>
  <c r="AL11" i="1" l="1"/>
  <c r="AZ11" i="1"/>
  <c r="BA11" i="1" s="1"/>
</calcChain>
</file>

<file path=xl/sharedStrings.xml><?xml version="1.0" encoding="utf-8"?>
<sst xmlns="http://schemas.openxmlformats.org/spreadsheetml/2006/main" count="84" uniqueCount="36">
  <si>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</si>
  <si>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</si>
  <si>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</si>
  <si>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Подкормка  мн.трав</t>
  </si>
  <si>
    <t>Подкормка  озимых</t>
  </si>
  <si>
    <t>Боронование мн. трав</t>
  </si>
  <si>
    <t>Боронование озимых</t>
  </si>
  <si>
    <t>Весновспашка</t>
  </si>
  <si>
    <t>Подготовлено почвы под яр. сев</t>
  </si>
  <si>
    <t>Кормовые культуры</t>
  </si>
  <si>
    <t xml:space="preserve">Всего </t>
  </si>
  <si>
    <t>Овес</t>
  </si>
  <si>
    <t>Ячмень</t>
  </si>
  <si>
    <t>Яровая пшеница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</si>
  <si>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</si>
  <si>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</si>
  <si>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</si>
  <si>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</si>
  <si>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</si>
  <si>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</si>
  <si>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</si>
  <si>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</si>
  <si>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</si>
  <si>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</si>
  <si>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</si>
  <si>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</si>
  <si>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Итого</t>
  </si>
  <si>
    <t>Горох</t>
  </si>
  <si>
    <t>Яровые зерновые и зернобобовые культуры</t>
  </si>
  <si>
    <t>Итого яровых зерновых и зернобобовых</t>
  </si>
  <si>
    <t xml:space="preserve">                   </t>
  </si>
  <si>
    <t>Боронование. культивация зяби</t>
  </si>
  <si>
    <t>ООО "АФ "Елгозинское"</t>
  </si>
  <si>
    <t>Яровая тритикале</t>
  </si>
  <si>
    <t xml:space="preserve"> </t>
  </si>
  <si>
    <t>Весенне-полевые работы по Лотошинскому району на утро 22.04.2019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</si>
</sst>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8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/>
    <xf numFmtId="0" fontId="1" fillId="0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4" fillId="0" borderId="47" xfId="0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8" sqref="J18"/>
    </sheetView>
  </sheetViews>
  <sheetFormatPr defaultRowHeight="14.25" x14ac:dyDescent="0.2"/>
  <cols>
    <col min="1" max="1" width="23.85546875" style="20" customWidth="1"/>
    <col min="2" max="19" width="6.140625" style="20" customWidth="1"/>
    <col min="20" max="20" width="14" style="20" customWidth="1"/>
    <col min="21" max="53" width="6.140625" style="20" customWidth="1"/>
    <col min="54" max="265" width="9.140625" style="20"/>
    <col min="266" max="266" width="25.140625" style="20" customWidth="1"/>
    <col min="267" max="281" width="6.140625" style="20" customWidth="1"/>
    <col min="282" max="282" width="14" style="20" customWidth="1"/>
    <col min="283" max="309" width="6.140625" style="20" customWidth="1"/>
    <col min="310" max="521" width="9.140625" style="20"/>
    <col min="522" max="522" width="25.140625" style="20" customWidth="1"/>
    <col min="523" max="537" width="6.140625" style="20" customWidth="1"/>
    <col min="538" max="538" width="14" style="20" customWidth="1"/>
    <col min="539" max="565" width="6.140625" style="20" customWidth="1"/>
    <col min="566" max="777" width="9.140625" style="20"/>
    <col min="778" max="778" width="25.140625" style="20" customWidth="1"/>
    <col min="779" max="793" width="6.140625" style="20" customWidth="1"/>
    <col min="794" max="794" width="14" style="20" customWidth="1"/>
    <col min="795" max="821" width="6.140625" style="20" customWidth="1"/>
    <col min="822" max="1033" width="9.140625" style="20"/>
    <col min="1034" max="1034" width="25.140625" style="20" customWidth="1"/>
    <col min="1035" max="1049" width="6.140625" style="20" customWidth="1"/>
    <col min="1050" max="1050" width="14" style="20" customWidth="1"/>
    <col min="1051" max="1077" width="6.140625" style="20" customWidth="1"/>
    <col min="1078" max="1289" width="9.140625" style="20"/>
    <col min="1290" max="1290" width="25.140625" style="20" customWidth="1"/>
    <col min="1291" max="1305" width="6.140625" style="20" customWidth="1"/>
    <col min="1306" max="1306" width="14" style="20" customWidth="1"/>
    <col min="1307" max="1333" width="6.140625" style="20" customWidth="1"/>
    <col min="1334" max="1545" width="9.140625" style="20"/>
    <col min="1546" max="1546" width="25.140625" style="20" customWidth="1"/>
    <col min="1547" max="1561" width="6.140625" style="20" customWidth="1"/>
    <col min="1562" max="1562" width="14" style="20" customWidth="1"/>
    <col min="1563" max="1589" width="6.140625" style="20" customWidth="1"/>
    <col min="1590" max="1801" width="9.140625" style="20"/>
    <col min="1802" max="1802" width="25.140625" style="20" customWidth="1"/>
    <col min="1803" max="1817" width="6.140625" style="20" customWidth="1"/>
    <col min="1818" max="1818" width="14" style="20" customWidth="1"/>
    <col min="1819" max="1845" width="6.140625" style="20" customWidth="1"/>
    <col min="1846" max="2057" width="9.140625" style="20"/>
    <col min="2058" max="2058" width="25.140625" style="20" customWidth="1"/>
    <col min="2059" max="2073" width="6.140625" style="20" customWidth="1"/>
    <col min="2074" max="2074" width="14" style="20" customWidth="1"/>
    <col min="2075" max="2101" width="6.140625" style="20" customWidth="1"/>
    <col min="2102" max="2313" width="9.140625" style="20"/>
    <col min="2314" max="2314" width="25.140625" style="20" customWidth="1"/>
    <col min="2315" max="2329" width="6.140625" style="20" customWidth="1"/>
    <col min="2330" max="2330" width="14" style="20" customWidth="1"/>
    <col min="2331" max="2357" width="6.140625" style="20" customWidth="1"/>
    <col min="2358" max="2569" width="9.140625" style="20"/>
    <col min="2570" max="2570" width="25.140625" style="20" customWidth="1"/>
    <col min="2571" max="2585" width="6.140625" style="20" customWidth="1"/>
    <col min="2586" max="2586" width="14" style="20" customWidth="1"/>
    <col min="2587" max="2613" width="6.140625" style="20" customWidth="1"/>
    <col min="2614" max="2825" width="9.140625" style="20"/>
    <col min="2826" max="2826" width="25.140625" style="20" customWidth="1"/>
    <col min="2827" max="2841" width="6.140625" style="20" customWidth="1"/>
    <col min="2842" max="2842" width="14" style="20" customWidth="1"/>
    <col min="2843" max="2869" width="6.140625" style="20" customWidth="1"/>
    <col min="2870" max="3081" width="9.140625" style="20"/>
    <col min="3082" max="3082" width="25.140625" style="20" customWidth="1"/>
    <col min="3083" max="3097" width="6.140625" style="20" customWidth="1"/>
    <col min="3098" max="3098" width="14" style="20" customWidth="1"/>
    <col min="3099" max="3125" width="6.140625" style="20" customWidth="1"/>
    <col min="3126" max="3337" width="9.140625" style="20"/>
    <col min="3338" max="3338" width="25.140625" style="20" customWidth="1"/>
    <col min="3339" max="3353" width="6.140625" style="20" customWidth="1"/>
    <col min="3354" max="3354" width="14" style="20" customWidth="1"/>
    <col min="3355" max="3381" width="6.140625" style="20" customWidth="1"/>
    <col min="3382" max="3593" width="9.140625" style="20"/>
    <col min="3594" max="3594" width="25.140625" style="20" customWidth="1"/>
    <col min="3595" max="3609" width="6.140625" style="20" customWidth="1"/>
    <col min="3610" max="3610" width="14" style="20" customWidth="1"/>
    <col min="3611" max="3637" width="6.140625" style="20" customWidth="1"/>
    <col min="3638" max="3849" width="9.140625" style="20"/>
    <col min="3850" max="3850" width="25.140625" style="20" customWidth="1"/>
    <col min="3851" max="3865" width="6.140625" style="20" customWidth="1"/>
    <col min="3866" max="3866" width="14" style="20" customWidth="1"/>
    <col min="3867" max="3893" width="6.140625" style="20" customWidth="1"/>
    <col min="3894" max="4105" width="9.140625" style="20"/>
    <col min="4106" max="4106" width="25.140625" style="20" customWidth="1"/>
    <col min="4107" max="4121" width="6.140625" style="20" customWidth="1"/>
    <col min="4122" max="4122" width="14" style="20" customWidth="1"/>
    <col min="4123" max="4149" width="6.140625" style="20" customWidth="1"/>
    <col min="4150" max="4361" width="9.140625" style="20"/>
    <col min="4362" max="4362" width="25.140625" style="20" customWidth="1"/>
    <col min="4363" max="4377" width="6.140625" style="20" customWidth="1"/>
    <col min="4378" max="4378" width="14" style="20" customWidth="1"/>
    <col min="4379" max="4405" width="6.140625" style="20" customWidth="1"/>
    <col min="4406" max="4617" width="9.140625" style="20"/>
    <col min="4618" max="4618" width="25.140625" style="20" customWidth="1"/>
    <col min="4619" max="4633" width="6.140625" style="20" customWidth="1"/>
    <col min="4634" max="4634" width="14" style="20" customWidth="1"/>
    <col min="4635" max="4661" width="6.140625" style="20" customWidth="1"/>
    <col min="4662" max="4873" width="9.140625" style="20"/>
    <col min="4874" max="4874" width="25.140625" style="20" customWidth="1"/>
    <col min="4875" max="4889" width="6.140625" style="20" customWidth="1"/>
    <col min="4890" max="4890" width="14" style="20" customWidth="1"/>
    <col min="4891" max="4917" width="6.140625" style="20" customWidth="1"/>
    <col min="4918" max="5129" width="9.140625" style="20"/>
    <col min="5130" max="5130" width="25.140625" style="20" customWidth="1"/>
    <col min="5131" max="5145" width="6.140625" style="20" customWidth="1"/>
    <col min="5146" max="5146" width="14" style="20" customWidth="1"/>
    <col min="5147" max="5173" width="6.140625" style="20" customWidth="1"/>
    <col min="5174" max="5385" width="9.140625" style="20"/>
    <col min="5386" max="5386" width="25.140625" style="20" customWidth="1"/>
    <col min="5387" max="5401" width="6.140625" style="20" customWidth="1"/>
    <col min="5402" max="5402" width="14" style="20" customWidth="1"/>
    <col min="5403" max="5429" width="6.140625" style="20" customWidth="1"/>
    <col min="5430" max="5641" width="9.140625" style="20"/>
    <col min="5642" max="5642" width="25.140625" style="20" customWidth="1"/>
    <col min="5643" max="5657" width="6.140625" style="20" customWidth="1"/>
    <col min="5658" max="5658" width="14" style="20" customWidth="1"/>
    <col min="5659" max="5685" width="6.140625" style="20" customWidth="1"/>
    <col min="5686" max="5897" width="9.140625" style="20"/>
    <col min="5898" max="5898" width="25.140625" style="20" customWidth="1"/>
    <col min="5899" max="5913" width="6.140625" style="20" customWidth="1"/>
    <col min="5914" max="5914" width="14" style="20" customWidth="1"/>
    <col min="5915" max="5941" width="6.140625" style="20" customWidth="1"/>
    <col min="5942" max="6153" width="9.140625" style="20"/>
    <col min="6154" max="6154" width="25.140625" style="20" customWidth="1"/>
    <col min="6155" max="6169" width="6.140625" style="20" customWidth="1"/>
    <col min="6170" max="6170" width="14" style="20" customWidth="1"/>
    <col min="6171" max="6197" width="6.140625" style="20" customWidth="1"/>
    <col min="6198" max="6409" width="9.140625" style="20"/>
    <col min="6410" max="6410" width="25.140625" style="20" customWidth="1"/>
    <col min="6411" max="6425" width="6.140625" style="20" customWidth="1"/>
    <col min="6426" max="6426" width="14" style="20" customWidth="1"/>
    <col min="6427" max="6453" width="6.140625" style="20" customWidth="1"/>
    <col min="6454" max="6665" width="9.140625" style="20"/>
    <col min="6666" max="6666" width="25.140625" style="20" customWidth="1"/>
    <col min="6667" max="6681" width="6.140625" style="20" customWidth="1"/>
    <col min="6682" max="6682" width="14" style="20" customWidth="1"/>
    <col min="6683" max="6709" width="6.140625" style="20" customWidth="1"/>
    <col min="6710" max="6921" width="9.140625" style="20"/>
    <col min="6922" max="6922" width="25.140625" style="20" customWidth="1"/>
    <col min="6923" max="6937" width="6.140625" style="20" customWidth="1"/>
    <col min="6938" max="6938" width="14" style="20" customWidth="1"/>
    <col min="6939" max="6965" width="6.140625" style="20" customWidth="1"/>
    <col min="6966" max="7177" width="9.140625" style="20"/>
    <col min="7178" max="7178" width="25.140625" style="20" customWidth="1"/>
    <col min="7179" max="7193" width="6.140625" style="20" customWidth="1"/>
    <col min="7194" max="7194" width="14" style="20" customWidth="1"/>
    <col min="7195" max="7221" width="6.140625" style="20" customWidth="1"/>
    <col min="7222" max="7433" width="9.140625" style="20"/>
    <col min="7434" max="7434" width="25.140625" style="20" customWidth="1"/>
    <col min="7435" max="7449" width="6.140625" style="20" customWidth="1"/>
    <col min="7450" max="7450" width="14" style="20" customWidth="1"/>
    <col min="7451" max="7477" width="6.140625" style="20" customWidth="1"/>
    <col min="7478" max="7689" width="9.140625" style="20"/>
    <col min="7690" max="7690" width="25.140625" style="20" customWidth="1"/>
    <col min="7691" max="7705" width="6.140625" style="20" customWidth="1"/>
    <col min="7706" max="7706" width="14" style="20" customWidth="1"/>
    <col min="7707" max="7733" width="6.140625" style="20" customWidth="1"/>
    <col min="7734" max="7945" width="9.140625" style="20"/>
    <col min="7946" max="7946" width="25.140625" style="20" customWidth="1"/>
    <col min="7947" max="7961" width="6.140625" style="20" customWidth="1"/>
    <col min="7962" max="7962" width="14" style="20" customWidth="1"/>
    <col min="7963" max="7989" width="6.140625" style="20" customWidth="1"/>
    <col min="7990" max="8201" width="9.140625" style="20"/>
    <col min="8202" max="8202" width="25.140625" style="20" customWidth="1"/>
    <col min="8203" max="8217" width="6.140625" style="20" customWidth="1"/>
    <col min="8218" max="8218" width="14" style="20" customWidth="1"/>
    <col min="8219" max="8245" width="6.140625" style="20" customWidth="1"/>
    <col min="8246" max="8457" width="9.140625" style="20"/>
    <col min="8458" max="8458" width="25.140625" style="20" customWidth="1"/>
    <col min="8459" max="8473" width="6.140625" style="20" customWidth="1"/>
    <col min="8474" max="8474" width="14" style="20" customWidth="1"/>
    <col min="8475" max="8501" width="6.140625" style="20" customWidth="1"/>
    <col min="8502" max="8713" width="9.140625" style="20"/>
    <col min="8714" max="8714" width="25.140625" style="20" customWidth="1"/>
    <col min="8715" max="8729" width="6.140625" style="20" customWidth="1"/>
    <col min="8730" max="8730" width="14" style="20" customWidth="1"/>
    <col min="8731" max="8757" width="6.140625" style="20" customWidth="1"/>
    <col min="8758" max="8969" width="9.140625" style="20"/>
    <col min="8970" max="8970" width="25.140625" style="20" customWidth="1"/>
    <col min="8971" max="8985" width="6.140625" style="20" customWidth="1"/>
    <col min="8986" max="8986" width="14" style="20" customWidth="1"/>
    <col min="8987" max="9013" width="6.140625" style="20" customWidth="1"/>
    <col min="9014" max="9225" width="9.140625" style="20"/>
    <col min="9226" max="9226" width="25.140625" style="20" customWidth="1"/>
    <col min="9227" max="9241" width="6.140625" style="20" customWidth="1"/>
    <col min="9242" max="9242" width="14" style="20" customWidth="1"/>
    <col min="9243" max="9269" width="6.140625" style="20" customWidth="1"/>
    <col min="9270" max="9481" width="9.140625" style="20"/>
    <col min="9482" max="9482" width="25.140625" style="20" customWidth="1"/>
    <col min="9483" max="9497" width="6.140625" style="20" customWidth="1"/>
    <col min="9498" max="9498" width="14" style="20" customWidth="1"/>
    <col min="9499" max="9525" width="6.140625" style="20" customWidth="1"/>
    <col min="9526" max="9737" width="9.140625" style="20"/>
    <col min="9738" max="9738" width="25.140625" style="20" customWidth="1"/>
    <col min="9739" max="9753" width="6.140625" style="20" customWidth="1"/>
    <col min="9754" max="9754" width="14" style="20" customWidth="1"/>
    <col min="9755" max="9781" width="6.140625" style="20" customWidth="1"/>
    <col min="9782" max="9993" width="9.140625" style="20"/>
    <col min="9994" max="9994" width="25.140625" style="20" customWidth="1"/>
    <col min="9995" max="10009" width="6.140625" style="20" customWidth="1"/>
    <col min="10010" max="10010" width="14" style="20" customWidth="1"/>
    <col min="10011" max="10037" width="6.140625" style="20" customWidth="1"/>
    <col min="10038" max="10249" width="9.140625" style="20"/>
    <col min="10250" max="10250" width="25.140625" style="20" customWidth="1"/>
    <col min="10251" max="10265" width="6.140625" style="20" customWidth="1"/>
    <col min="10266" max="10266" width="14" style="20" customWidth="1"/>
    <col min="10267" max="10293" width="6.140625" style="20" customWidth="1"/>
    <col min="10294" max="10505" width="9.140625" style="20"/>
    <col min="10506" max="10506" width="25.140625" style="20" customWidth="1"/>
    <col min="10507" max="10521" width="6.140625" style="20" customWidth="1"/>
    <col min="10522" max="10522" width="14" style="20" customWidth="1"/>
    <col min="10523" max="10549" width="6.140625" style="20" customWidth="1"/>
    <col min="10550" max="10761" width="9.140625" style="20"/>
    <col min="10762" max="10762" width="25.140625" style="20" customWidth="1"/>
    <col min="10763" max="10777" width="6.140625" style="20" customWidth="1"/>
    <col min="10778" max="10778" width="14" style="20" customWidth="1"/>
    <col min="10779" max="10805" width="6.140625" style="20" customWidth="1"/>
    <col min="10806" max="11017" width="9.140625" style="20"/>
    <col min="11018" max="11018" width="25.140625" style="20" customWidth="1"/>
    <col min="11019" max="11033" width="6.140625" style="20" customWidth="1"/>
    <col min="11034" max="11034" width="14" style="20" customWidth="1"/>
    <col min="11035" max="11061" width="6.140625" style="20" customWidth="1"/>
    <col min="11062" max="11273" width="9.140625" style="20"/>
    <col min="11274" max="11274" width="25.140625" style="20" customWidth="1"/>
    <col min="11275" max="11289" width="6.140625" style="20" customWidth="1"/>
    <col min="11290" max="11290" width="14" style="20" customWidth="1"/>
    <col min="11291" max="11317" width="6.140625" style="20" customWidth="1"/>
    <col min="11318" max="11529" width="9.140625" style="20"/>
    <col min="11530" max="11530" width="25.140625" style="20" customWidth="1"/>
    <col min="11531" max="11545" width="6.140625" style="20" customWidth="1"/>
    <col min="11546" max="11546" width="14" style="20" customWidth="1"/>
    <col min="11547" max="11573" width="6.140625" style="20" customWidth="1"/>
    <col min="11574" max="11785" width="9.140625" style="20"/>
    <col min="11786" max="11786" width="25.140625" style="20" customWidth="1"/>
    <col min="11787" max="11801" width="6.140625" style="20" customWidth="1"/>
    <col min="11802" max="11802" width="14" style="20" customWidth="1"/>
    <col min="11803" max="11829" width="6.140625" style="20" customWidth="1"/>
    <col min="11830" max="12041" width="9.140625" style="20"/>
    <col min="12042" max="12042" width="25.140625" style="20" customWidth="1"/>
    <col min="12043" max="12057" width="6.140625" style="20" customWidth="1"/>
    <col min="12058" max="12058" width="14" style="20" customWidth="1"/>
    <col min="12059" max="12085" width="6.140625" style="20" customWidth="1"/>
    <col min="12086" max="12297" width="9.140625" style="20"/>
    <col min="12298" max="12298" width="25.140625" style="20" customWidth="1"/>
    <col min="12299" max="12313" width="6.140625" style="20" customWidth="1"/>
    <col min="12314" max="12314" width="14" style="20" customWidth="1"/>
    <col min="12315" max="12341" width="6.140625" style="20" customWidth="1"/>
    <col min="12342" max="12553" width="9.140625" style="20"/>
    <col min="12554" max="12554" width="25.140625" style="20" customWidth="1"/>
    <col min="12555" max="12569" width="6.140625" style="20" customWidth="1"/>
    <col min="12570" max="12570" width="14" style="20" customWidth="1"/>
    <col min="12571" max="12597" width="6.140625" style="20" customWidth="1"/>
    <col min="12598" max="12809" width="9.140625" style="20"/>
    <col min="12810" max="12810" width="25.140625" style="20" customWidth="1"/>
    <col min="12811" max="12825" width="6.140625" style="20" customWidth="1"/>
    <col min="12826" max="12826" width="14" style="20" customWidth="1"/>
    <col min="12827" max="12853" width="6.140625" style="20" customWidth="1"/>
    <col min="12854" max="13065" width="9.140625" style="20"/>
    <col min="13066" max="13066" width="25.140625" style="20" customWidth="1"/>
    <col min="13067" max="13081" width="6.140625" style="20" customWidth="1"/>
    <col min="13082" max="13082" width="14" style="20" customWidth="1"/>
    <col min="13083" max="13109" width="6.140625" style="20" customWidth="1"/>
    <col min="13110" max="13321" width="9.140625" style="20"/>
    <col min="13322" max="13322" width="25.140625" style="20" customWidth="1"/>
    <col min="13323" max="13337" width="6.140625" style="20" customWidth="1"/>
    <col min="13338" max="13338" width="14" style="20" customWidth="1"/>
    <col min="13339" max="13365" width="6.140625" style="20" customWidth="1"/>
    <col min="13366" max="13577" width="9.140625" style="20"/>
    <col min="13578" max="13578" width="25.140625" style="20" customWidth="1"/>
    <col min="13579" max="13593" width="6.140625" style="20" customWidth="1"/>
    <col min="13594" max="13594" width="14" style="20" customWidth="1"/>
    <col min="13595" max="13621" width="6.140625" style="20" customWidth="1"/>
    <col min="13622" max="13833" width="9.140625" style="20"/>
    <col min="13834" max="13834" width="25.140625" style="20" customWidth="1"/>
    <col min="13835" max="13849" width="6.140625" style="20" customWidth="1"/>
    <col min="13850" max="13850" width="14" style="20" customWidth="1"/>
    <col min="13851" max="13877" width="6.140625" style="20" customWidth="1"/>
    <col min="13878" max="14089" width="9.140625" style="20"/>
    <col min="14090" max="14090" width="25.140625" style="20" customWidth="1"/>
    <col min="14091" max="14105" width="6.140625" style="20" customWidth="1"/>
    <col min="14106" max="14106" width="14" style="20" customWidth="1"/>
    <col min="14107" max="14133" width="6.140625" style="20" customWidth="1"/>
    <col min="14134" max="14345" width="9.140625" style="20"/>
    <col min="14346" max="14346" width="25.140625" style="20" customWidth="1"/>
    <col min="14347" max="14361" width="6.140625" style="20" customWidth="1"/>
    <col min="14362" max="14362" width="14" style="20" customWidth="1"/>
    <col min="14363" max="14389" width="6.140625" style="20" customWidth="1"/>
    <col min="14390" max="14601" width="9.140625" style="20"/>
    <col min="14602" max="14602" width="25.140625" style="20" customWidth="1"/>
    <col min="14603" max="14617" width="6.140625" style="20" customWidth="1"/>
    <col min="14618" max="14618" width="14" style="20" customWidth="1"/>
    <col min="14619" max="14645" width="6.140625" style="20" customWidth="1"/>
    <col min="14646" max="14857" width="9.140625" style="20"/>
    <col min="14858" max="14858" width="25.140625" style="20" customWidth="1"/>
    <col min="14859" max="14873" width="6.140625" style="20" customWidth="1"/>
    <col min="14874" max="14874" width="14" style="20" customWidth="1"/>
    <col min="14875" max="14901" width="6.140625" style="20" customWidth="1"/>
    <col min="14902" max="15113" width="9.140625" style="20"/>
    <col min="15114" max="15114" width="25.140625" style="20" customWidth="1"/>
    <col min="15115" max="15129" width="6.140625" style="20" customWidth="1"/>
    <col min="15130" max="15130" width="14" style="20" customWidth="1"/>
    <col min="15131" max="15157" width="6.140625" style="20" customWidth="1"/>
    <col min="15158" max="15369" width="9.140625" style="20"/>
    <col min="15370" max="15370" width="25.140625" style="20" customWidth="1"/>
    <col min="15371" max="15385" width="6.140625" style="20" customWidth="1"/>
    <col min="15386" max="15386" width="14" style="20" customWidth="1"/>
    <col min="15387" max="15413" width="6.140625" style="20" customWidth="1"/>
    <col min="15414" max="15625" width="9.140625" style="20"/>
    <col min="15626" max="15626" width="25.140625" style="20" customWidth="1"/>
    <col min="15627" max="15641" width="6.140625" style="20" customWidth="1"/>
    <col min="15642" max="15642" width="14" style="20" customWidth="1"/>
    <col min="15643" max="15669" width="6.140625" style="20" customWidth="1"/>
    <col min="15670" max="15881" width="9.140625" style="20"/>
    <col min="15882" max="15882" width="25.140625" style="20" customWidth="1"/>
    <col min="15883" max="15897" width="6.140625" style="20" customWidth="1"/>
    <col min="15898" max="15898" width="14" style="20" customWidth="1"/>
    <col min="15899" max="15925" width="6.140625" style="20" customWidth="1"/>
    <col min="15926" max="16137" width="9.140625" style="20"/>
    <col min="16138" max="16138" width="25.140625" style="20" customWidth="1"/>
    <col min="16139" max="16153" width="6.140625" style="20" customWidth="1"/>
    <col min="16154" max="16154" width="14" style="20" customWidth="1"/>
    <col min="16155" max="16181" width="6.140625" style="20" customWidth="1"/>
    <col min="16182" max="16384" width="9.140625" style="20"/>
  </cols>
  <sheetData>
    <row r="1" spans="1:53" ht="35.25" customHeight="1" thickBot="1" x14ac:dyDescent="0.25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60"/>
      <c r="W1" s="60"/>
      <c r="X1" s="60"/>
      <c r="Y1" s="60"/>
      <c r="Z1" s="60"/>
      <c r="AP1" s="21"/>
      <c r="AQ1" s="21"/>
      <c r="AR1" s="21"/>
    </row>
    <row r="2" spans="1:53" ht="20.25" customHeight="1" thickBot="1" x14ac:dyDescent="0.25">
      <c r="A2" s="61" t="s">
        <v>0</v>
      </c>
      <c r="B2" s="64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75" t="s">
        <v>2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6"/>
    </row>
    <row r="3" spans="1:53" ht="20.25" customHeight="1" thickBot="1" x14ac:dyDescent="0.25">
      <c r="A3" s="62"/>
      <c r="B3" s="67" t="s">
        <v>3</v>
      </c>
      <c r="C3" s="68"/>
      <c r="D3" s="69"/>
      <c r="E3" s="73" t="s">
        <v>4</v>
      </c>
      <c r="F3" s="68"/>
      <c r="G3" s="68"/>
      <c r="H3" s="67" t="s">
        <v>5</v>
      </c>
      <c r="I3" s="68"/>
      <c r="J3" s="69"/>
      <c r="K3" s="73" t="s">
        <v>6</v>
      </c>
      <c r="L3" s="68"/>
      <c r="M3" s="69"/>
      <c r="N3" s="67" t="s">
        <v>31</v>
      </c>
      <c r="O3" s="68"/>
      <c r="P3" s="69"/>
      <c r="Q3" s="67" t="s">
        <v>7</v>
      </c>
      <c r="R3" s="68"/>
      <c r="S3" s="69"/>
      <c r="T3" s="74" t="s">
        <v>8</v>
      </c>
      <c r="U3" s="75" t="s">
        <v>28</v>
      </c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6"/>
      <c r="AM3" s="64" t="s">
        <v>9</v>
      </c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73" t="s">
        <v>10</v>
      </c>
      <c r="AZ3" s="68"/>
      <c r="BA3" s="69"/>
    </row>
    <row r="4" spans="1:53" ht="45.75" customHeight="1" x14ac:dyDescent="0.2">
      <c r="A4" s="63"/>
      <c r="B4" s="70"/>
      <c r="C4" s="71"/>
      <c r="D4" s="72"/>
      <c r="E4" s="71"/>
      <c r="F4" s="71"/>
      <c r="G4" s="71"/>
      <c r="H4" s="70"/>
      <c r="I4" s="71"/>
      <c r="J4" s="72"/>
      <c r="K4" s="71"/>
      <c r="L4" s="71"/>
      <c r="M4" s="72"/>
      <c r="N4" s="70"/>
      <c r="O4" s="71"/>
      <c r="P4" s="72"/>
      <c r="Q4" s="70"/>
      <c r="R4" s="71"/>
      <c r="S4" s="72"/>
      <c r="T4" s="72"/>
      <c r="U4" s="52" t="s">
        <v>11</v>
      </c>
      <c r="V4" s="52"/>
      <c r="W4" s="53"/>
      <c r="X4" s="57" t="s">
        <v>12</v>
      </c>
      <c r="Y4" s="52"/>
      <c r="Z4" s="53"/>
      <c r="AA4" s="57" t="s">
        <v>13</v>
      </c>
      <c r="AB4" s="52"/>
      <c r="AC4" s="53"/>
      <c r="AD4" s="57" t="s">
        <v>33</v>
      </c>
      <c r="AE4" s="52"/>
      <c r="AF4" s="53"/>
      <c r="AG4" s="57" t="s">
        <v>27</v>
      </c>
      <c r="AH4" s="52"/>
      <c r="AI4" s="52"/>
      <c r="AJ4" s="57" t="s">
        <v>29</v>
      </c>
      <c r="AK4" s="52"/>
      <c r="AL4" s="53"/>
      <c r="AM4" s="52" t="s">
        <v>14</v>
      </c>
      <c r="AN4" s="52"/>
      <c r="AO4" s="53"/>
      <c r="AP4" s="54" t="s">
        <v>15</v>
      </c>
      <c r="AQ4" s="55"/>
      <c r="AR4" s="56"/>
      <c r="AS4" s="52" t="s">
        <v>16</v>
      </c>
      <c r="AT4" s="52"/>
      <c r="AU4" s="53"/>
      <c r="AV4" s="57" t="s">
        <v>17</v>
      </c>
      <c r="AW4" s="52"/>
      <c r="AX4" s="53"/>
      <c r="AY4" s="71"/>
      <c r="AZ4" s="71"/>
      <c r="BA4" s="72"/>
    </row>
    <row r="5" spans="1:53" ht="34.5" customHeight="1" thickBot="1" x14ac:dyDescent="0.25">
      <c r="A5" s="59"/>
      <c r="B5" s="22" t="s">
        <v>18</v>
      </c>
      <c r="C5" s="23" t="s">
        <v>19</v>
      </c>
      <c r="D5" s="24" t="s">
        <v>20</v>
      </c>
      <c r="E5" s="25" t="s">
        <v>18</v>
      </c>
      <c r="F5" s="23" t="s">
        <v>19</v>
      </c>
      <c r="G5" s="38" t="s">
        <v>20</v>
      </c>
      <c r="H5" s="22" t="s">
        <v>18</v>
      </c>
      <c r="I5" s="23" t="s">
        <v>19</v>
      </c>
      <c r="J5" s="24" t="s">
        <v>20</v>
      </c>
      <c r="K5" s="25" t="s">
        <v>18</v>
      </c>
      <c r="L5" s="23" t="s">
        <v>19</v>
      </c>
      <c r="M5" s="24" t="s">
        <v>20</v>
      </c>
      <c r="N5" s="22" t="s">
        <v>18</v>
      </c>
      <c r="O5" s="23" t="s">
        <v>19</v>
      </c>
      <c r="P5" s="24" t="s">
        <v>20</v>
      </c>
      <c r="Q5" s="22" t="s">
        <v>18</v>
      </c>
      <c r="R5" s="23" t="s">
        <v>19</v>
      </c>
      <c r="S5" s="24" t="s">
        <v>20</v>
      </c>
      <c r="T5" s="26" t="s">
        <v>21</v>
      </c>
      <c r="U5" s="25" t="s">
        <v>18</v>
      </c>
      <c r="V5" s="23" t="s">
        <v>19</v>
      </c>
      <c r="W5" s="24" t="s">
        <v>20</v>
      </c>
      <c r="X5" s="22" t="s">
        <v>18</v>
      </c>
      <c r="Y5" s="23" t="s">
        <v>19</v>
      </c>
      <c r="Z5" s="24" t="s">
        <v>20</v>
      </c>
      <c r="AA5" s="22" t="s">
        <v>18</v>
      </c>
      <c r="AB5" s="23" t="s">
        <v>19</v>
      </c>
      <c r="AC5" s="24" t="s">
        <v>20</v>
      </c>
      <c r="AD5" s="22" t="s">
        <v>18</v>
      </c>
      <c r="AE5" s="23" t="s">
        <v>19</v>
      </c>
      <c r="AF5" s="24" t="s">
        <v>20</v>
      </c>
      <c r="AG5" s="22" t="s">
        <v>18</v>
      </c>
      <c r="AH5" s="23" t="s">
        <v>19</v>
      </c>
      <c r="AI5" s="38" t="s">
        <v>20</v>
      </c>
      <c r="AJ5" s="22" t="s">
        <v>18</v>
      </c>
      <c r="AK5" s="23" t="s">
        <v>19</v>
      </c>
      <c r="AL5" s="24" t="s">
        <v>20</v>
      </c>
      <c r="AM5" s="25" t="s">
        <v>18</v>
      </c>
      <c r="AN5" s="23" t="s">
        <v>19</v>
      </c>
      <c r="AO5" s="24" t="s">
        <v>20</v>
      </c>
      <c r="AP5" s="27" t="s">
        <v>18</v>
      </c>
      <c r="AQ5" s="28" t="s">
        <v>19</v>
      </c>
      <c r="AR5" s="29" t="s">
        <v>20</v>
      </c>
      <c r="AS5" s="25" t="s">
        <v>18</v>
      </c>
      <c r="AT5" s="23" t="s">
        <v>19</v>
      </c>
      <c r="AU5" s="24" t="s">
        <v>20</v>
      </c>
      <c r="AV5" s="22" t="s">
        <v>18</v>
      </c>
      <c r="AW5" s="23" t="s">
        <v>19</v>
      </c>
      <c r="AX5" s="24" t="s">
        <v>20</v>
      </c>
      <c r="AY5" s="22" t="s">
        <v>18</v>
      </c>
      <c r="AZ5" s="23" t="s">
        <v>19</v>
      </c>
      <c r="BA5" s="24" t="s">
        <v>20</v>
      </c>
    </row>
    <row r="6" spans="1:53" s="6" customFormat="1" ht="33.75" customHeight="1" x14ac:dyDescent="0.2">
      <c r="A6" s="1" t="s">
        <v>22</v>
      </c>
      <c r="B6" s="2">
        <v>1875</v>
      </c>
      <c r="C6" s="3"/>
      <c r="D6" s="4">
        <f>C6/B6*100</f>
        <v>0</v>
      </c>
      <c r="E6" s="5">
        <v>0</v>
      </c>
      <c r="F6" s="3"/>
      <c r="G6" s="39">
        <v>0</v>
      </c>
      <c r="H6" s="2">
        <v>1875</v>
      </c>
      <c r="I6" s="3">
        <v>504</v>
      </c>
      <c r="J6" s="4">
        <f t="shared" ref="J6" si="0">I6/H6*100</f>
        <v>26.88</v>
      </c>
      <c r="K6" s="41">
        <v>0</v>
      </c>
      <c r="L6" s="42"/>
      <c r="M6" s="43"/>
      <c r="N6" s="2">
        <v>789</v>
      </c>
      <c r="O6" s="3">
        <v>278</v>
      </c>
      <c r="P6" s="4">
        <v>0</v>
      </c>
      <c r="Q6" s="2">
        <v>0</v>
      </c>
      <c r="R6" s="3"/>
      <c r="S6" s="4">
        <v>0</v>
      </c>
      <c r="T6" s="49">
        <v>278</v>
      </c>
      <c r="U6" s="41">
        <v>0</v>
      </c>
      <c r="V6" s="42"/>
      <c r="W6" s="43">
        <v>0</v>
      </c>
      <c r="X6" s="5">
        <v>0</v>
      </c>
      <c r="Y6" s="3"/>
      <c r="Z6" s="39">
        <v>0</v>
      </c>
      <c r="AA6" s="41">
        <v>0</v>
      </c>
      <c r="AB6" s="42"/>
      <c r="AC6" s="43">
        <v>0</v>
      </c>
      <c r="AD6" s="41">
        <v>0</v>
      </c>
      <c r="AE6" s="42"/>
      <c r="AF6" s="43">
        <v>0</v>
      </c>
      <c r="AG6" s="5">
        <v>0</v>
      </c>
      <c r="AH6" s="3"/>
      <c r="AI6" s="39">
        <v>0</v>
      </c>
      <c r="AJ6" s="2">
        <f t="shared" ref="AJ6:AJ7" si="1">U6+X6+AA6+AD6+AG6</f>
        <v>0</v>
      </c>
      <c r="AK6" s="3">
        <f>V6+Y6+AB6+AE6+AH6</f>
        <v>0</v>
      </c>
      <c r="AL6" s="4">
        <v>0</v>
      </c>
      <c r="AM6" s="5">
        <v>499</v>
      </c>
      <c r="AN6" s="3"/>
      <c r="AO6" s="39">
        <f>AN6/AM6*100</f>
        <v>0</v>
      </c>
      <c r="AP6" s="41">
        <v>290</v>
      </c>
      <c r="AQ6" s="42"/>
      <c r="AR6" s="43">
        <f>AQ6/AP6*100</f>
        <v>0</v>
      </c>
      <c r="AS6" s="5">
        <f>AM6+AP6</f>
        <v>789</v>
      </c>
      <c r="AT6" s="3">
        <f t="shared" ref="AT6:AT10" si="2">AN6+AQ6</f>
        <v>0</v>
      </c>
      <c r="AU6" s="39">
        <f>AT6/AS6*100</f>
        <v>0</v>
      </c>
      <c r="AV6" s="41">
        <v>334</v>
      </c>
      <c r="AW6" s="42"/>
      <c r="AX6" s="43">
        <f>AW6/AV6*100</f>
        <v>0</v>
      </c>
      <c r="AY6" s="41">
        <f>AJ6+AS6</f>
        <v>789</v>
      </c>
      <c r="AZ6" s="42">
        <f t="shared" ref="AY6:AZ10" si="3">AK6+AT6</f>
        <v>0</v>
      </c>
      <c r="BA6" s="43">
        <f t="shared" ref="BA6:BA11" si="4">AZ6/AY6*100</f>
        <v>0</v>
      </c>
    </row>
    <row r="7" spans="1:53" s="6" customFormat="1" ht="33.75" customHeight="1" x14ac:dyDescent="0.2">
      <c r="A7" s="7" t="s">
        <v>23</v>
      </c>
      <c r="B7" s="8">
        <v>2200</v>
      </c>
      <c r="C7" s="9">
        <v>498</v>
      </c>
      <c r="D7" s="10">
        <f>C7/B7*100</f>
        <v>22.636363636363637</v>
      </c>
      <c r="E7" s="11">
        <v>0</v>
      </c>
      <c r="F7" s="9"/>
      <c r="G7" s="39">
        <v>0</v>
      </c>
      <c r="H7" s="8">
        <v>0</v>
      </c>
      <c r="I7" s="9"/>
      <c r="J7" s="4">
        <v>0</v>
      </c>
      <c r="K7" s="8">
        <v>0</v>
      </c>
      <c r="L7" s="9"/>
      <c r="M7" s="10">
        <v>0</v>
      </c>
      <c r="N7" s="8">
        <v>630</v>
      </c>
      <c r="O7" s="9">
        <v>95</v>
      </c>
      <c r="P7" s="10">
        <f t="shared" ref="P7:P9" si="5">O7/N7*100</f>
        <v>15.079365079365079</v>
      </c>
      <c r="Q7" s="8">
        <v>80</v>
      </c>
      <c r="R7" s="9"/>
      <c r="S7" s="10">
        <f t="shared" ref="S7:S11" si="6">R7/Q7*100</f>
        <v>0</v>
      </c>
      <c r="T7" s="50">
        <v>95</v>
      </c>
      <c r="U7" s="8">
        <v>0</v>
      </c>
      <c r="V7" s="9"/>
      <c r="W7" s="4">
        <v>0</v>
      </c>
      <c r="X7" s="11">
        <v>0</v>
      </c>
      <c r="Y7" s="9"/>
      <c r="Z7" s="39">
        <v>0</v>
      </c>
      <c r="AA7" s="8">
        <v>0</v>
      </c>
      <c r="AB7" s="9"/>
      <c r="AC7" s="4">
        <v>0</v>
      </c>
      <c r="AD7" s="8">
        <v>0</v>
      </c>
      <c r="AE7" s="9"/>
      <c r="AF7" s="4">
        <v>0</v>
      </c>
      <c r="AG7" s="11">
        <v>0</v>
      </c>
      <c r="AH7" s="9"/>
      <c r="AI7" s="39">
        <v>0</v>
      </c>
      <c r="AJ7" s="8">
        <f t="shared" si="1"/>
        <v>0</v>
      </c>
      <c r="AK7" s="9">
        <f>V7+Y7+AB7+AE7+AH7</f>
        <v>0</v>
      </c>
      <c r="AL7" s="10">
        <v>0</v>
      </c>
      <c r="AM7" s="11">
        <v>350</v>
      </c>
      <c r="AN7" s="9"/>
      <c r="AO7" s="39">
        <f>AN7/AM7*100</f>
        <v>0</v>
      </c>
      <c r="AP7" s="8">
        <v>360</v>
      </c>
      <c r="AQ7" s="9"/>
      <c r="AR7" s="4">
        <f>AQ7/AP7*100</f>
        <v>0</v>
      </c>
      <c r="AS7" s="5">
        <f t="shared" ref="AS7:AS10" si="7">AM7+AP7</f>
        <v>710</v>
      </c>
      <c r="AT7" s="3">
        <f t="shared" si="2"/>
        <v>0</v>
      </c>
      <c r="AU7" s="39">
        <f>AT7/AS7*100</f>
        <v>0</v>
      </c>
      <c r="AV7" s="8">
        <v>350</v>
      </c>
      <c r="AW7" s="9"/>
      <c r="AX7" s="4">
        <f>AW7/AV7*100</f>
        <v>0</v>
      </c>
      <c r="AY7" s="2">
        <f t="shared" si="3"/>
        <v>710</v>
      </c>
      <c r="AZ7" s="3">
        <f t="shared" si="3"/>
        <v>0</v>
      </c>
      <c r="BA7" s="4">
        <f t="shared" si="4"/>
        <v>0</v>
      </c>
    </row>
    <row r="8" spans="1:53" s="6" customFormat="1" ht="33.75" customHeight="1" x14ac:dyDescent="0.2">
      <c r="A8" s="7" t="s">
        <v>24</v>
      </c>
      <c r="B8" s="8">
        <v>200</v>
      </c>
      <c r="C8" s="9">
        <v>200</v>
      </c>
      <c r="D8" s="10">
        <f>C8/B8*100</f>
        <v>100</v>
      </c>
      <c r="E8" s="11">
        <v>528</v>
      </c>
      <c r="F8" s="9">
        <v>464</v>
      </c>
      <c r="G8" s="39">
        <f t="shared" ref="G8:G11" si="8">F8/E8*100</f>
        <v>87.878787878787875</v>
      </c>
      <c r="H8" s="8">
        <v>500</v>
      </c>
      <c r="I8" s="9">
        <v>388</v>
      </c>
      <c r="J8" s="4">
        <f t="shared" ref="J8" si="9">I8/H8*100</f>
        <v>77.600000000000009</v>
      </c>
      <c r="K8" s="8">
        <v>200</v>
      </c>
      <c r="L8" s="9">
        <v>62</v>
      </c>
      <c r="M8" s="10">
        <f>L8/K8*100</f>
        <v>31</v>
      </c>
      <c r="N8" s="8">
        <v>1450</v>
      </c>
      <c r="O8" s="9">
        <v>1060</v>
      </c>
      <c r="P8" s="10">
        <f t="shared" si="5"/>
        <v>73.103448275862064</v>
      </c>
      <c r="Q8" s="8">
        <v>250</v>
      </c>
      <c r="R8" s="9">
        <v>147</v>
      </c>
      <c r="S8" s="10">
        <f t="shared" si="6"/>
        <v>58.8</v>
      </c>
      <c r="T8" s="50">
        <v>400</v>
      </c>
      <c r="U8" s="8">
        <v>100</v>
      </c>
      <c r="V8" s="9"/>
      <c r="W8" s="4"/>
      <c r="X8" s="11">
        <v>650</v>
      </c>
      <c r="Y8" s="9">
        <v>332</v>
      </c>
      <c r="Z8" s="39">
        <f t="shared" ref="Z8:Z11" si="10">Y8/X8*100</f>
        <v>51.076923076923073</v>
      </c>
      <c r="AA8" s="8">
        <v>0</v>
      </c>
      <c r="AB8" s="9"/>
      <c r="AC8" s="4"/>
      <c r="AD8" s="8">
        <v>0</v>
      </c>
      <c r="AE8" s="9"/>
      <c r="AF8" s="4">
        <v>0</v>
      </c>
      <c r="AG8" s="11">
        <v>50</v>
      </c>
      <c r="AH8" s="9"/>
      <c r="AI8" s="39">
        <f>AH8/AG8*100</f>
        <v>0</v>
      </c>
      <c r="AJ8" s="8">
        <f>U8+X8+AA8+AD8+AG8</f>
        <v>800</v>
      </c>
      <c r="AK8" s="9">
        <f t="shared" ref="AK8:AK10" si="11">V8+Y8+AB8+AE8+AH8</f>
        <v>332</v>
      </c>
      <c r="AL8" s="10">
        <f t="shared" ref="AL8:AL11" si="12">AK8/AJ8*100</f>
        <v>41.5</v>
      </c>
      <c r="AM8" s="11">
        <v>400</v>
      </c>
      <c r="AN8" s="9"/>
      <c r="AO8" s="39">
        <f>AN8/AM8*100</f>
        <v>0</v>
      </c>
      <c r="AP8" s="8">
        <v>500</v>
      </c>
      <c r="AQ8" s="9"/>
      <c r="AR8" s="4">
        <f>AQ8/AP8*100</f>
        <v>0</v>
      </c>
      <c r="AS8" s="5">
        <f t="shared" si="7"/>
        <v>900</v>
      </c>
      <c r="AT8" s="3">
        <f t="shared" si="2"/>
        <v>0</v>
      </c>
      <c r="AU8" s="39">
        <f>AT8/AS8*100</f>
        <v>0</v>
      </c>
      <c r="AV8" s="8">
        <v>300</v>
      </c>
      <c r="AW8" s="9"/>
      <c r="AX8" s="4">
        <f>AW8/AV8*100</f>
        <v>0</v>
      </c>
      <c r="AY8" s="2">
        <f t="shared" si="3"/>
        <v>1700</v>
      </c>
      <c r="AZ8" s="3">
        <f t="shared" si="3"/>
        <v>332</v>
      </c>
      <c r="BA8" s="4">
        <f t="shared" si="4"/>
        <v>19.52941176470588</v>
      </c>
    </row>
    <row r="9" spans="1:53" s="6" customFormat="1" ht="33.75" customHeight="1" x14ac:dyDescent="0.2">
      <c r="A9" s="12" t="s">
        <v>25</v>
      </c>
      <c r="B9" s="13">
        <v>0</v>
      </c>
      <c r="C9" s="14"/>
      <c r="D9" s="15">
        <v>0</v>
      </c>
      <c r="E9" s="17">
        <v>300</v>
      </c>
      <c r="F9" s="14"/>
      <c r="G9" s="40">
        <f t="shared" si="8"/>
        <v>0</v>
      </c>
      <c r="H9" s="13">
        <v>0</v>
      </c>
      <c r="I9" s="14"/>
      <c r="J9" s="16">
        <v>0</v>
      </c>
      <c r="K9" s="13"/>
      <c r="L9" s="14"/>
      <c r="M9" s="15"/>
      <c r="N9" s="13">
        <v>900</v>
      </c>
      <c r="O9" s="14"/>
      <c r="P9" s="15">
        <f t="shared" si="5"/>
        <v>0</v>
      </c>
      <c r="Q9" s="13">
        <v>200</v>
      </c>
      <c r="R9" s="14">
        <v>150</v>
      </c>
      <c r="S9" s="15">
        <f t="shared" si="6"/>
        <v>75</v>
      </c>
      <c r="T9" s="51"/>
      <c r="U9" s="13">
        <v>200</v>
      </c>
      <c r="V9" s="14">
        <v>45</v>
      </c>
      <c r="W9" s="16">
        <f>V9/U9*100</f>
        <v>22.5</v>
      </c>
      <c r="X9" s="17">
        <v>300</v>
      </c>
      <c r="Y9" s="14"/>
      <c r="Z9" s="40">
        <f t="shared" si="10"/>
        <v>0</v>
      </c>
      <c r="AA9" s="13">
        <v>100</v>
      </c>
      <c r="AB9" s="14"/>
      <c r="AC9" s="16">
        <f>AB9/AA9*100</f>
        <v>0</v>
      </c>
      <c r="AD9" s="13">
        <v>0</v>
      </c>
      <c r="AE9" s="14"/>
      <c r="AF9" s="16">
        <v>0</v>
      </c>
      <c r="AG9" s="17">
        <v>0</v>
      </c>
      <c r="AH9" s="14"/>
      <c r="AI9" s="40">
        <v>0</v>
      </c>
      <c r="AJ9" s="8">
        <f t="shared" ref="AJ9:AJ10" si="13">U9+X9+AA9+AD9+AG9</f>
        <v>600</v>
      </c>
      <c r="AK9" s="9">
        <f t="shared" si="11"/>
        <v>45</v>
      </c>
      <c r="AL9" s="10">
        <f t="shared" si="12"/>
        <v>7.5</v>
      </c>
      <c r="AM9" s="17">
        <v>500</v>
      </c>
      <c r="AN9" s="14"/>
      <c r="AO9" s="40">
        <f>AN9/AM9*100</f>
        <v>0</v>
      </c>
      <c r="AP9" s="13">
        <v>0</v>
      </c>
      <c r="AQ9" s="14"/>
      <c r="AR9" s="16"/>
      <c r="AS9" s="19">
        <f t="shared" si="7"/>
        <v>500</v>
      </c>
      <c r="AT9" s="18">
        <f t="shared" si="2"/>
        <v>0</v>
      </c>
      <c r="AU9" s="40">
        <f>AT9/AS9*100</f>
        <v>0</v>
      </c>
      <c r="AV9" s="13">
        <v>500</v>
      </c>
      <c r="AW9" s="14"/>
      <c r="AX9" s="16">
        <f>AW9/AV9*100</f>
        <v>0</v>
      </c>
      <c r="AY9" s="44">
        <f t="shared" si="3"/>
        <v>1100</v>
      </c>
      <c r="AZ9" s="18">
        <f t="shared" si="3"/>
        <v>45</v>
      </c>
      <c r="BA9" s="16">
        <f t="shared" si="4"/>
        <v>4.0909090909090908</v>
      </c>
    </row>
    <row r="10" spans="1:53" s="6" customFormat="1" ht="33.75" customHeight="1" thickBot="1" x14ac:dyDescent="0.25">
      <c r="A10" s="12" t="s">
        <v>32</v>
      </c>
      <c r="B10" s="13">
        <v>0</v>
      </c>
      <c r="C10" s="14"/>
      <c r="D10" s="15">
        <v>0</v>
      </c>
      <c r="E10" s="17">
        <v>0</v>
      </c>
      <c r="F10" s="14"/>
      <c r="G10" s="45">
        <v>0</v>
      </c>
      <c r="H10" s="13">
        <v>0</v>
      </c>
      <c r="I10" s="14"/>
      <c r="J10" s="15">
        <v>0</v>
      </c>
      <c r="K10" s="13"/>
      <c r="L10" s="14"/>
      <c r="M10" s="15"/>
      <c r="N10" s="13">
        <v>500</v>
      </c>
      <c r="O10" s="14">
        <v>300</v>
      </c>
      <c r="P10" s="15">
        <v>0</v>
      </c>
      <c r="Q10" s="13">
        <v>0</v>
      </c>
      <c r="R10" s="14"/>
      <c r="S10" s="15">
        <v>0</v>
      </c>
      <c r="T10" s="51">
        <v>300</v>
      </c>
      <c r="U10" s="13">
        <v>0</v>
      </c>
      <c r="V10" s="14">
        <v>0</v>
      </c>
      <c r="W10" s="15">
        <v>0</v>
      </c>
      <c r="X10" s="17">
        <v>200</v>
      </c>
      <c r="Y10" s="14"/>
      <c r="Z10" s="45">
        <f t="shared" si="10"/>
        <v>0</v>
      </c>
      <c r="AA10" s="13">
        <v>0</v>
      </c>
      <c r="AB10" s="14">
        <v>0</v>
      </c>
      <c r="AC10" s="15">
        <v>0</v>
      </c>
      <c r="AD10" s="13">
        <v>300</v>
      </c>
      <c r="AE10" s="14">
        <v>200</v>
      </c>
      <c r="AF10" s="15">
        <f>AE10/AD10*100</f>
        <v>66.666666666666657</v>
      </c>
      <c r="AG10" s="17">
        <v>0</v>
      </c>
      <c r="AH10" s="14">
        <v>0</v>
      </c>
      <c r="AI10" s="45">
        <v>0</v>
      </c>
      <c r="AJ10" s="13">
        <f t="shared" si="13"/>
        <v>500</v>
      </c>
      <c r="AK10" s="14">
        <f t="shared" si="11"/>
        <v>200</v>
      </c>
      <c r="AL10" s="15">
        <f t="shared" si="12"/>
        <v>40</v>
      </c>
      <c r="AM10" s="17">
        <v>0</v>
      </c>
      <c r="AN10" s="14">
        <v>0</v>
      </c>
      <c r="AO10" s="45">
        <v>0</v>
      </c>
      <c r="AP10" s="13">
        <v>0</v>
      </c>
      <c r="AQ10" s="14">
        <v>0</v>
      </c>
      <c r="AR10" s="15">
        <v>0</v>
      </c>
      <c r="AS10" s="17">
        <f t="shared" si="7"/>
        <v>0</v>
      </c>
      <c r="AT10" s="14">
        <f t="shared" si="2"/>
        <v>0</v>
      </c>
      <c r="AU10" s="45">
        <v>0</v>
      </c>
      <c r="AV10" s="13">
        <v>0</v>
      </c>
      <c r="AW10" s="14">
        <v>0</v>
      </c>
      <c r="AX10" s="15">
        <v>0</v>
      </c>
      <c r="AY10" s="13">
        <f t="shared" si="3"/>
        <v>500</v>
      </c>
      <c r="AZ10" s="14">
        <f t="shared" si="3"/>
        <v>200</v>
      </c>
      <c r="BA10" s="15">
        <f t="shared" si="4"/>
        <v>40</v>
      </c>
    </row>
    <row r="11" spans="1:53" s="37" customFormat="1" ht="45" customHeight="1" thickBot="1" x14ac:dyDescent="0.3">
      <c r="A11" s="30" t="s">
        <v>26</v>
      </c>
      <c r="B11" s="31">
        <f>SUM(B6:B10)</f>
        <v>4275</v>
      </c>
      <c r="C11" s="32">
        <f>SUM(C6:C10)</f>
        <v>698</v>
      </c>
      <c r="D11" s="33">
        <f>C11/B11*100</f>
        <v>16.327485380116961</v>
      </c>
      <c r="E11" s="34">
        <f>SUM(E6:E10)</f>
        <v>828</v>
      </c>
      <c r="F11" s="32">
        <f>SUM(F6:F10)</f>
        <v>464</v>
      </c>
      <c r="G11" s="46">
        <f t="shared" si="8"/>
        <v>56.038647342995176</v>
      </c>
      <c r="H11" s="31">
        <f>SUM(H6:H10)</f>
        <v>2375</v>
      </c>
      <c r="I11" s="32">
        <f>SUM(I6:I10)</f>
        <v>892</v>
      </c>
      <c r="J11" s="33">
        <f>I11/H11*100</f>
        <v>37.557894736842108</v>
      </c>
      <c r="K11" s="31">
        <f>SUM(K6:K10)</f>
        <v>200</v>
      </c>
      <c r="L11" s="32">
        <f>SUM(L6:L10)</f>
        <v>62</v>
      </c>
      <c r="M11" s="33">
        <f>L11/K11*100</f>
        <v>31</v>
      </c>
      <c r="N11" s="31">
        <f>SUM(N6:N10)</f>
        <v>4269</v>
      </c>
      <c r="O11" s="32">
        <f>SUM(O6:O10)</f>
        <v>1733</v>
      </c>
      <c r="P11" s="33">
        <f t="shared" ref="P11" si="14">O11/N11*100</f>
        <v>40.594987116420704</v>
      </c>
      <c r="Q11" s="31">
        <f>SUM(Q6:Q10)</f>
        <v>530</v>
      </c>
      <c r="R11" s="32">
        <f>SUM(R6:R10)</f>
        <v>297</v>
      </c>
      <c r="S11" s="33">
        <f t="shared" si="6"/>
        <v>56.037735849056602</v>
      </c>
      <c r="T11" s="35">
        <f>SUM(T6:T9)</f>
        <v>773</v>
      </c>
      <c r="U11" s="36">
        <f>SUM(U6:U10)</f>
        <v>300</v>
      </c>
      <c r="V11" s="32">
        <f>SUM(V6:V10)</f>
        <v>45</v>
      </c>
      <c r="W11" s="33">
        <f>V11/U11*100</f>
        <v>15</v>
      </c>
      <c r="X11" s="35">
        <f>SUM(X6:X10)</f>
        <v>1150</v>
      </c>
      <c r="Y11" s="32">
        <f>SUM(Y6:Y10)</f>
        <v>332</v>
      </c>
      <c r="Z11" s="46">
        <f t="shared" si="10"/>
        <v>28.869565217391301</v>
      </c>
      <c r="AA11" s="36">
        <f>SUM(AA6:AA10)</f>
        <v>100</v>
      </c>
      <c r="AB11" s="32">
        <f>SUM(AB6:AB10)</f>
        <v>0</v>
      </c>
      <c r="AC11" s="33">
        <f>AB11/AA11*100</f>
        <v>0</v>
      </c>
      <c r="AD11" s="36">
        <f>SUM(AD6:AD10)</f>
        <v>300</v>
      </c>
      <c r="AE11" s="32">
        <f>SUM(AE6:AE10)</f>
        <v>200</v>
      </c>
      <c r="AF11" s="33">
        <f>AE11/AD11*100</f>
        <v>66.666666666666657</v>
      </c>
      <c r="AG11" s="35">
        <f>SUM(AG6:AG10)</f>
        <v>50</v>
      </c>
      <c r="AH11" s="32">
        <f>SUM(AH6:AH10)</f>
        <v>0</v>
      </c>
      <c r="AI11" s="46">
        <f>AH11/AG11*100</f>
        <v>0</v>
      </c>
      <c r="AJ11" s="47">
        <f>SUM(AJ6:AJ10)</f>
        <v>1900</v>
      </c>
      <c r="AK11" s="48">
        <f>SUM(AK6:AK10)</f>
        <v>577</v>
      </c>
      <c r="AL11" s="33">
        <f t="shared" si="12"/>
        <v>30.368421052631579</v>
      </c>
      <c r="AM11" s="34">
        <f>SUM(AM6:AM10)</f>
        <v>1749</v>
      </c>
      <c r="AN11" s="32">
        <f>SUM(AN6:AN10)</f>
        <v>0</v>
      </c>
      <c r="AO11" s="46">
        <f>AN11/AM11*100</f>
        <v>0</v>
      </c>
      <c r="AP11" s="31">
        <f>SUM(AP6:AP10)</f>
        <v>1150</v>
      </c>
      <c r="AQ11" s="32">
        <f>SUM(AQ6:AQ10)</f>
        <v>0</v>
      </c>
      <c r="AR11" s="33">
        <f>AQ11/AP11*100</f>
        <v>0</v>
      </c>
      <c r="AS11" s="34">
        <f>SUM(AS6:AS10)</f>
        <v>2899</v>
      </c>
      <c r="AT11" s="32">
        <f>SUM(AT6:AT10)</f>
        <v>0</v>
      </c>
      <c r="AU11" s="46">
        <f>AT11/AS11*100</f>
        <v>0</v>
      </c>
      <c r="AV11" s="36">
        <f>SUM(AV6:AV10)</f>
        <v>1484</v>
      </c>
      <c r="AW11" s="32">
        <f>SUM(AW6:AW10)</f>
        <v>0</v>
      </c>
      <c r="AX11" s="33">
        <f>AW11/AV11*100</f>
        <v>0</v>
      </c>
      <c r="AY11" s="31">
        <f>AJ11+AS11</f>
        <v>4799</v>
      </c>
      <c r="AZ11" s="32">
        <f>AK11+AT11</f>
        <v>577</v>
      </c>
      <c r="BA11" s="33">
        <f t="shared" si="4"/>
        <v>12.023338195457386</v>
      </c>
    </row>
    <row r="17" spans="19:33" x14ac:dyDescent="0.2">
      <c r="AG17" s="20" t="s">
        <v>30</v>
      </c>
    </row>
    <row r="25" spans="19:33" x14ac:dyDescent="0.2">
      <c r="S25" s="20" t="s">
        <v>34</v>
      </c>
    </row>
  </sheetData>
  <mergeCells count="24">
    <mergeCell ref="A1:Z1"/>
    <mergeCell ref="A2:A5"/>
    <mergeCell ref="B2:T2"/>
    <mergeCell ref="B3:D4"/>
    <mergeCell ref="E3:G4"/>
    <mergeCell ref="H3:J4"/>
    <mergeCell ref="K3:M4"/>
    <mergeCell ref="Q3:S4"/>
    <mergeCell ref="T3:T4"/>
    <mergeCell ref="U4:W4"/>
    <mergeCell ref="N3:P4"/>
    <mergeCell ref="U2:BA2"/>
    <mergeCell ref="U3:AL3"/>
    <mergeCell ref="AM3:AX3"/>
    <mergeCell ref="AY3:BA4"/>
    <mergeCell ref="AV4:AX4"/>
    <mergeCell ref="AS4:AU4"/>
    <mergeCell ref="AP4:AR4"/>
    <mergeCell ref="X4:Z4"/>
    <mergeCell ref="AA4:AC4"/>
    <mergeCell ref="AG4:AI4"/>
    <mergeCell ref="AJ4:AL4"/>
    <mergeCell ref="AM4:AO4"/>
    <mergeCell ref="AD4:A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2019-04-09T05:51:00Z</dcterms:created>
  <dcterms:modified xsi:type="dcterms:W3CDTF">2019-04-22T07:15:22Z</dcterms:modified>
</cp:coreProperties>
</file>