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6.04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<sst xmlns="http://schemas.openxmlformats.org/spreadsheetml/2006/main" count="23" uniqueCount="21">
  <si>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</si>
  <si>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</si>
  <si>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</si>
  <si>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</si>
  <si>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</si>
  <si>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</si>
  <si>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</si>
  <si>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</si>
  <si>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</si>
  <si>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</si>
  <si>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</si>
  <si>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</si>
  <si>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</si>
  <si>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</si>
  <si>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</si>
  <si>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</si>
  <si>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</si>
  <si>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</si>
  <si>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</si>
  <si>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</si>
  <si>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26 апреля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</si>
</sst>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J15" sqref="J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18321</v>
      </c>
      <c r="F3" s="21">
        <v>16700</v>
      </c>
      <c r="G3" s="6">
        <f>E3-F3</f>
        <v>1621</v>
      </c>
      <c r="H3" s="22">
        <f t="shared" ref="H3:I6" si="0">E3/B3</f>
        <v>19.387301587301586</v>
      </c>
      <c r="I3" s="23">
        <f t="shared" si="0"/>
        <v>17.76595744680851</v>
      </c>
      <c r="J3" s="22">
        <f>H3-I3</f>
        <v>1.6213441404930755</v>
      </c>
      <c r="K3" s="6">
        <v>682</v>
      </c>
      <c r="L3" s="6">
        <v>17639</v>
      </c>
      <c r="M3" s="21">
        <v>16180</v>
      </c>
      <c r="N3" s="6">
        <f t="shared" ref="N3:N8" si="1">L3-M3</f>
        <v>1459</v>
      </c>
      <c r="O3" s="17">
        <f>L3*P3/3.4</f>
        <v>20751.764705882353</v>
      </c>
      <c r="P3" s="20">
        <v>4</v>
      </c>
    </row>
    <row r="4" spans="1:16" ht="42" customHeight="1" x14ac:dyDescent="0.25">
      <c r="A4" s="2" t="s">
        <v>9</v>
      </c>
      <c r="B4" s="1">
        <v>1020</v>
      </c>
      <c r="C4" s="1">
        <v>1120</v>
      </c>
      <c r="D4" s="1">
        <f>B4-C4</f>
        <v>-100</v>
      </c>
      <c r="E4" s="1">
        <v>21257</v>
      </c>
      <c r="F4" s="1">
        <v>19979</v>
      </c>
      <c r="G4" s="1">
        <f>E4-F4</f>
        <v>1278</v>
      </c>
      <c r="H4" s="23">
        <f t="shared" si="0"/>
        <v>20.840196078431372</v>
      </c>
      <c r="I4" s="23">
        <f t="shared" si="0"/>
        <v>17.838392857142857</v>
      </c>
      <c r="J4" s="23">
        <f>H4-I4</f>
        <v>3.0018032212885153</v>
      </c>
      <c r="K4" s="1">
        <v>902</v>
      </c>
      <c r="L4" s="1">
        <v>20355</v>
      </c>
      <c r="M4" s="1">
        <v>17995</v>
      </c>
      <c r="N4" s="1">
        <f t="shared" si="1"/>
        <v>2360</v>
      </c>
      <c r="O4" s="3">
        <f>L4*P4/3.4</f>
        <v>23348.382352941178</v>
      </c>
      <c r="P4" s="4">
        <v>3.9</v>
      </c>
    </row>
    <row r="5" spans="1:16" ht="42" customHeight="1" x14ac:dyDescent="0.25">
      <c r="A5" s="2" t="s">
        <v>10</v>
      </c>
      <c r="B5" s="1">
        <v>925</v>
      </c>
      <c r="C5" s="1">
        <v>827</v>
      </c>
      <c r="D5" s="1">
        <f>B5-C5</f>
        <v>98</v>
      </c>
      <c r="E5" s="1">
        <v>17928</v>
      </c>
      <c r="F5" s="1">
        <v>16509</v>
      </c>
      <c r="G5" s="1">
        <f>E5-F5</f>
        <v>1419</v>
      </c>
      <c r="H5" s="23">
        <f t="shared" si="0"/>
        <v>19.381621621621623</v>
      </c>
      <c r="I5" s="23">
        <f t="shared" si="0"/>
        <v>19.962515114873035</v>
      </c>
      <c r="J5" s="23">
        <f>H5-I5</f>
        <v>-0.58089349325141271</v>
      </c>
      <c r="K5" s="1">
        <v>516</v>
      </c>
      <c r="L5" s="1">
        <v>17412</v>
      </c>
      <c r="M5" s="1">
        <v>15263</v>
      </c>
      <c r="N5" s="1">
        <f t="shared" si="1"/>
        <v>2149</v>
      </c>
      <c r="O5" s="3">
        <f>L5*P5/3.4</f>
        <v>20894.400000000001</v>
      </c>
      <c r="P5" s="4">
        <v>4.08</v>
      </c>
    </row>
    <row r="6" spans="1:16" ht="42" customHeight="1" x14ac:dyDescent="0.25">
      <c r="A6" s="2" t="s">
        <v>19</v>
      </c>
      <c r="B6" s="1">
        <v>380</v>
      </c>
      <c r="C6" s="1">
        <v>560</v>
      </c>
      <c r="D6" s="1">
        <f>B6-C6</f>
        <v>-180</v>
      </c>
      <c r="E6" s="1">
        <v>6600</v>
      </c>
      <c r="F6" s="1">
        <v>6998</v>
      </c>
      <c r="G6" s="1">
        <f>E6-F6</f>
        <v>-398</v>
      </c>
      <c r="H6" s="23">
        <f t="shared" si="0"/>
        <v>17.368421052631579</v>
      </c>
      <c r="I6" s="23">
        <f t="shared" si="0"/>
        <v>12.496428571428572</v>
      </c>
      <c r="J6" s="23">
        <f>H6-I6</f>
        <v>4.8719924812030069</v>
      </c>
      <c r="K6" s="1">
        <v>860</v>
      </c>
      <c r="L6" s="1">
        <v>5730</v>
      </c>
      <c r="M6" s="1">
        <v>6124</v>
      </c>
      <c r="N6" s="1">
        <f t="shared" si="1"/>
        <v>-394</v>
      </c>
      <c r="O6" s="3">
        <f>L6*P6/3.4</f>
        <v>6741.1764705882351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19"/>
      <c r="G7" s="8"/>
      <c r="H7" s="24"/>
      <c r="I7" s="24"/>
      <c r="J7" s="24"/>
      <c r="K7" s="8"/>
      <c r="L7" s="8"/>
      <c r="M7" s="19">
        <v>822</v>
      </c>
      <c r="N7" s="8">
        <f t="shared" si="1"/>
        <v>-822</v>
      </c>
      <c r="O7" s="9">
        <f>L7</f>
        <v>0</v>
      </c>
      <c r="P7" s="10"/>
    </row>
    <row r="8" spans="1:16" ht="42" customHeight="1" thickBot="1" x14ac:dyDescent="0.3">
      <c r="A8" s="14" t="s">
        <v>1</v>
      </c>
      <c r="B8" s="15">
        <f>SUM(B3:B7)</f>
        <v>3270</v>
      </c>
      <c r="C8" s="15">
        <f>SUM(C3:C6)</f>
        <v>3447</v>
      </c>
      <c r="D8" s="15">
        <f>B8-C8</f>
        <v>-177</v>
      </c>
      <c r="E8" s="15">
        <f>SUM(E3:E7)</f>
        <v>64106</v>
      </c>
      <c r="F8" s="15">
        <f>SUM(F3:F6)</f>
        <v>60186</v>
      </c>
      <c r="G8" s="15">
        <f>E8-F8</f>
        <v>3920</v>
      </c>
      <c r="H8" s="25">
        <f>E8/B8</f>
        <v>19.604281345565749</v>
      </c>
      <c r="I8" s="25">
        <f>F8/C8</f>
        <v>17.460400348128807</v>
      </c>
      <c r="J8" s="25">
        <f>H8-I8</f>
        <v>2.1438809974369413</v>
      </c>
      <c r="K8" s="15">
        <f>SUM(K3:K7)</f>
        <v>2960</v>
      </c>
      <c r="L8" s="15">
        <f>SUM(L3:L7)</f>
        <v>61136</v>
      </c>
      <c r="M8" s="15">
        <f>SUM(M3:M7)</f>
        <v>56384</v>
      </c>
      <c r="N8" s="15">
        <f t="shared" si="1"/>
        <v>4752</v>
      </c>
      <c r="O8" s="16">
        <f>SUM(O3:O7)</f>
        <v>71735.723529411771</v>
      </c>
      <c r="P8" s="18">
        <f>O8*3.4/L8</f>
        <v>3.9894899895315366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2020-04-27T07:46:33Z</dcterms:modified>
</cp:coreProperties>
</file>