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05.07.20" sheetId="227" r:id="rId1"/>
  </sheets>
  <calcPr calcId="162913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I8" i="227" s="1"/>
  <c r="E8" i="227"/>
  <c r="C8" i="227"/>
  <c r="B8" i="227"/>
  <c r="H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J8" i="227" l="1"/>
  <c r="G8" i="227"/>
  <c r="D8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<sst xmlns="http://schemas.openxmlformats.org/spreadsheetml/2006/main" count="23" uniqueCount="21">
  <si>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</si>
  <si>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</si>
  <si>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</si>
  <si>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</si>
  <si>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</si>
  <si>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</si>
  <si>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</si>
  <si>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</si>
  <si>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</si>
  <si>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</si>
  <si>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</si>
  <si>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</si>
  <si>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</si>
  <si>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</si>
  <si>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</si>
  <si>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</si>
  <si>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</si>
  <si>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</si>
  <si>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</si>
  <si>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</si>
  <si>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5 июля 2020 года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</si>
</sst>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E15" sqref="E15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17810</v>
      </c>
      <c r="F3" s="6">
        <v>15350</v>
      </c>
      <c r="G3" s="6">
        <f>E3-F3</f>
        <v>2460</v>
      </c>
      <c r="H3" s="20">
        <f t="shared" ref="H3:I6" si="0">E3/B3</f>
        <v>18.846560846560848</v>
      </c>
      <c r="I3" s="21">
        <f t="shared" si="0"/>
        <v>16.329787234042552</v>
      </c>
      <c r="J3" s="20">
        <f>H3-I3</f>
        <v>2.5167736125182962</v>
      </c>
      <c r="K3" s="6">
        <v>792</v>
      </c>
      <c r="L3" s="6">
        <v>17058</v>
      </c>
      <c r="M3" s="6">
        <v>14929</v>
      </c>
      <c r="N3" s="6">
        <f t="shared" ref="N3:N8" si="1">L3-M3</f>
        <v>2129</v>
      </c>
      <c r="O3" s="17">
        <f>L3*P3/3.4</f>
        <v>20068.235294117647</v>
      </c>
      <c r="P3" s="18">
        <v>4</v>
      </c>
    </row>
    <row r="4" spans="1:16" ht="42" customHeight="1" x14ac:dyDescent="0.25">
      <c r="A4" s="2" t="s">
        <v>9</v>
      </c>
      <c r="B4" s="1">
        <v>989</v>
      </c>
      <c r="C4" s="1">
        <v>1150</v>
      </c>
      <c r="D4" s="1">
        <f>B4-C4</f>
        <v>-161</v>
      </c>
      <c r="E4" s="1">
        <v>21928</v>
      </c>
      <c r="F4" s="1">
        <v>19217</v>
      </c>
      <c r="G4" s="1">
        <f>E4-F4</f>
        <v>2711</v>
      </c>
      <c r="H4" s="21">
        <f t="shared" si="0"/>
        <v>22.171890798786652</v>
      </c>
      <c r="I4" s="21">
        <f t="shared" si="0"/>
        <v>16.710434782608697</v>
      </c>
      <c r="J4" s="21">
        <f>H4-I4</f>
        <v>5.4614560161779551</v>
      </c>
      <c r="K4" s="1">
        <v>853</v>
      </c>
      <c r="L4" s="1">
        <v>21075</v>
      </c>
      <c r="M4" s="1">
        <v>17455</v>
      </c>
      <c r="N4" s="1">
        <f t="shared" si="1"/>
        <v>3620</v>
      </c>
      <c r="O4" s="3">
        <f>L4*P4/3.4</f>
        <v>22934.558823529413</v>
      </c>
      <c r="P4" s="4">
        <v>3.7</v>
      </c>
    </row>
    <row r="5" spans="1:16" ht="42" customHeight="1" x14ac:dyDescent="0.25">
      <c r="A5" s="2" t="s">
        <v>10</v>
      </c>
      <c r="B5" s="1">
        <v>922</v>
      </c>
      <c r="C5" s="1">
        <v>846</v>
      </c>
      <c r="D5" s="1">
        <f>B5-C5</f>
        <v>76</v>
      </c>
      <c r="E5" s="1">
        <v>17634</v>
      </c>
      <c r="F5" s="1">
        <v>14038</v>
      </c>
      <c r="G5" s="1">
        <f>E5-F5</f>
        <v>3596</v>
      </c>
      <c r="H5" s="21">
        <f t="shared" si="0"/>
        <v>19.125813449023862</v>
      </c>
      <c r="I5" s="21">
        <f t="shared" si="0"/>
        <v>16.59338061465721</v>
      </c>
      <c r="J5" s="21">
        <f>H5-I5</f>
        <v>2.5324328343666522</v>
      </c>
      <c r="K5" s="1">
        <v>662</v>
      </c>
      <c r="L5" s="1">
        <v>15672</v>
      </c>
      <c r="M5" s="1">
        <v>12579</v>
      </c>
      <c r="N5" s="1">
        <f t="shared" si="1"/>
        <v>3093</v>
      </c>
      <c r="O5" s="3">
        <f>L5*P5/3.4</f>
        <v>18345.45882352941</v>
      </c>
      <c r="P5" s="4">
        <v>3.98</v>
      </c>
    </row>
    <row r="6" spans="1:16" ht="42" customHeight="1" x14ac:dyDescent="0.25">
      <c r="A6" s="2" t="s">
        <v>19</v>
      </c>
      <c r="B6" s="1">
        <v>384</v>
      </c>
      <c r="C6" s="1">
        <v>560</v>
      </c>
      <c r="D6" s="1">
        <f>B6-C6</f>
        <v>-176</v>
      </c>
      <c r="E6" s="1">
        <v>7580</v>
      </c>
      <c r="F6" s="1">
        <v>7888</v>
      </c>
      <c r="G6" s="1">
        <f>E6-F6</f>
        <v>-308</v>
      </c>
      <c r="H6" s="21">
        <f t="shared" si="0"/>
        <v>19.739583333333332</v>
      </c>
      <c r="I6" s="21">
        <f t="shared" si="0"/>
        <v>14.085714285714285</v>
      </c>
      <c r="J6" s="21">
        <f>H6-I6</f>
        <v>5.6538690476190467</v>
      </c>
      <c r="K6" s="1">
        <v>960</v>
      </c>
      <c r="L6" s="1">
        <v>6620</v>
      </c>
      <c r="M6" s="1">
        <v>7322</v>
      </c>
      <c r="N6" s="1">
        <f t="shared" si="1"/>
        <v>-702</v>
      </c>
      <c r="O6" s="3">
        <f>L6*P6/3.4</f>
        <v>7593.5294117647063</v>
      </c>
      <c r="P6" s="4">
        <v>3.9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8"/>
      <c r="G7" s="8"/>
      <c r="H7" s="22"/>
      <c r="I7" s="22"/>
      <c r="J7" s="22"/>
      <c r="K7" s="8"/>
      <c r="L7" s="8">
        <v>1300</v>
      </c>
      <c r="M7" s="24">
        <v>1014</v>
      </c>
      <c r="N7" s="8">
        <f t="shared" si="1"/>
        <v>286</v>
      </c>
      <c r="O7" s="9">
        <f>L7</f>
        <v>1300</v>
      </c>
      <c r="P7" s="10"/>
    </row>
    <row r="8" spans="1:16" ht="42" customHeight="1" thickBot="1" x14ac:dyDescent="0.3">
      <c r="A8" s="14" t="s">
        <v>1</v>
      </c>
      <c r="B8" s="15">
        <f>SUM(B3:B7)</f>
        <v>3240</v>
      </c>
      <c r="C8" s="15">
        <f>SUM(C3:C6)</f>
        <v>3496</v>
      </c>
      <c r="D8" s="15">
        <f>B8-C8</f>
        <v>-256</v>
      </c>
      <c r="E8" s="15">
        <f>SUM(E3:E7)</f>
        <v>64952</v>
      </c>
      <c r="F8" s="15">
        <f>SUM(F3:F6)</f>
        <v>56493</v>
      </c>
      <c r="G8" s="15">
        <f>E8-F8</f>
        <v>8459</v>
      </c>
      <c r="H8" s="23">
        <f>E8/B8</f>
        <v>20.046913580246912</v>
      </c>
      <c r="I8" s="23">
        <f>F8/C8</f>
        <v>16.159324942791763</v>
      </c>
      <c r="J8" s="23">
        <f>H8-I8</f>
        <v>3.8875886374551492</v>
      </c>
      <c r="K8" s="15">
        <f>SUM(K3:K7)</f>
        <v>3267</v>
      </c>
      <c r="L8" s="15">
        <f>SUM(L3:L7)</f>
        <v>61725</v>
      </c>
      <c r="M8" s="15">
        <f>SUM(M3:M7)</f>
        <v>53299</v>
      </c>
      <c r="N8" s="15">
        <f t="shared" si="1"/>
        <v>8426</v>
      </c>
      <c r="O8" s="16">
        <f>SUM(O3:O7)</f>
        <v>70241.782352941169</v>
      </c>
      <c r="P8" s="19">
        <f>O8*3.4/L8</f>
        <v>3.8691301741595781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05.07.20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2020-07-06T07:31:27Z</dcterms:modified>
</cp:coreProperties>
</file>