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3.08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<sst xmlns="http://schemas.openxmlformats.org/spreadsheetml/2006/main" count="23" uniqueCount="21">
  <si>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</si>
  <si>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</si>
  <si>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</si>
  <si>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</si>
  <si>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</si>
  <si>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</si>
  <si>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</si>
  <si>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</si>
  <si>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</si>
  <si>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</si>
  <si>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</si>
  <si>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</si>
  <si>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</si>
  <si>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</si>
  <si>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</si>
  <si>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</si>
  <si>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</si>
  <si>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</si>
  <si>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</si>
  <si>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</si>
  <si>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23 августа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</si>
</sst>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H17" sqref="H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16751</v>
      </c>
      <c r="F3" s="27">
        <v>14651</v>
      </c>
      <c r="G3" s="6">
        <f>E3-F3</f>
        <v>2100</v>
      </c>
      <c r="H3" s="21">
        <f t="shared" ref="H3:I6" si="0">E3/B3</f>
        <v>17.725925925925925</v>
      </c>
      <c r="I3" s="22">
        <f t="shared" si="0"/>
        <v>15.586170212765957</v>
      </c>
      <c r="J3" s="21">
        <f>H3-I3</f>
        <v>2.1397557131599676</v>
      </c>
      <c r="K3" s="6">
        <v>679</v>
      </c>
      <c r="L3" s="6">
        <v>16072</v>
      </c>
      <c r="M3" s="27">
        <v>14074</v>
      </c>
      <c r="N3" s="6">
        <f t="shared" ref="N3:N8" si="1">L3-M3</f>
        <v>1998</v>
      </c>
      <c r="O3" s="17">
        <f>L3*P3/3.4</f>
        <v>18435.529411764706</v>
      </c>
      <c r="P3" s="19">
        <v>3.9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18799</v>
      </c>
      <c r="F4" s="1">
        <v>18581</v>
      </c>
      <c r="G4" s="1">
        <f>E4-F4</f>
        <v>218</v>
      </c>
      <c r="H4" s="22">
        <f t="shared" si="0"/>
        <v>18.430392156862744</v>
      </c>
      <c r="I4" s="22">
        <f t="shared" si="0"/>
        <v>16.157391304347826</v>
      </c>
      <c r="J4" s="22">
        <f>H4-I4</f>
        <v>2.2730008525149188</v>
      </c>
      <c r="K4" s="1">
        <v>883</v>
      </c>
      <c r="L4" s="1">
        <v>17915</v>
      </c>
      <c r="M4" s="1">
        <v>16735</v>
      </c>
      <c r="N4" s="1">
        <f t="shared" si="1"/>
        <v>1180</v>
      </c>
      <c r="O4" s="3">
        <f>L4*P4/3.4</f>
        <v>19495.735294117647</v>
      </c>
      <c r="P4" s="4">
        <v>3.7</v>
      </c>
    </row>
    <row r="5" spans="1:16" ht="42" customHeight="1" x14ac:dyDescent="0.25">
      <c r="A5" s="2" t="s">
        <v>10</v>
      </c>
      <c r="B5" s="1">
        <v>909</v>
      </c>
      <c r="C5" s="1">
        <v>860</v>
      </c>
      <c r="D5" s="1">
        <f>B5-C5</f>
        <v>49</v>
      </c>
      <c r="E5" s="1">
        <v>16666</v>
      </c>
      <c r="F5" s="1">
        <v>16031</v>
      </c>
      <c r="G5" s="1">
        <f>E5-F5</f>
        <v>635</v>
      </c>
      <c r="H5" s="22">
        <f t="shared" si="0"/>
        <v>18.334433443344334</v>
      </c>
      <c r="I5" s="22">
        <f t="shared" si="0"/>
        <v>18.640697674418604</v>
      </c>
      <c r="J5" s="22">
        <f>H5-I5</f>
        <v>-0.30626423107426959</v>
      </c>
      <c r="K5" s="1">
        <v>797</v>
      </c>
      <c r="L5" s="1">
        <v>14269</v>
      </c>
      <c r="M5" s="1">
        <v>13103</v>
      </c>
      <c r="N5" s="1">
        <f t="shared" si="1"/>
        <v>1166</v>
      </c>
      <c r="O5" s="3">
        <f>L5*P5/3.4</f>
        <v>17374.605882352942</v>
      </c>
      <c r="P5" s="4">
        <v>4.1399999999999997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7285</v>
      </c>
      <c r="F6" s="1">
        <v>5960</v>
      </c>
      <c r="G6" s="1">
        <f>E6-F6</f>
        <v>1325</v>
      </c>
      <c r="H6" s="22">
        <f t="shared" si="0"/>
        <v>18.971354166666668</v>
      </c>
      <c r="I6" s="22">
        <f t="shared" si="0"/>
        <v>10.642857142857142</v>
      </c>
      <c r="J6" s="22">
        <f>H6-I6</f>
        <v>8.3284970238095255</v>
      </c>
      <c r="K6" s="1">
        <v>723</v>
      </c>
      <c r="L6" s="1">
        <v>6562</v>
      </c>
      <c r="M6" s="1">
        <v>5191</v>
      </c>
      <c r="N6" s="1">
        <f t="shared" si="1"/>
        <v>1371</v>
      </c>
      <c r="O6" s="3">
        <f>L6*P6/3.4</f>
        <v>7527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0"/>
      <c r="G7" s="8"/>
      <c r="H7" s="23"/>
      <c r="I7" s="23"/>
      <c r="J7" s="23"/>
      <c r="K7" s="8"/>
      <c r="L7" s="8">
        <v>1600</v>
      </c>
      <c r="M7" s="20">
        <v>2406</v>
      </c>
      <c r="N7" s="8">
        <f t="shared" si="1"/>
        <v>-806</v>
      </c>
      <c r="O7" s="9">
        <f>L7</f>
        <v>1600</v>
      </c>
      <c r="P7" s="10"/>
    </row>
    <row r="8" spans="1:16" ht="42" customHeight="1" thickBot="1" x14ac:dyDescent="0.3">
      <c r="A8" s="14" t="s">
        <v>1</v>
      </c>
      <c r="B8" s="15">
        <f>SUM(B3:B7)</f>
        <v>3258</v>
      </c>
      <c r="C8" s="15">
        <f>SUM(C3:C6)</f>
        <v>3510</v>
      </c>
      <c r="D8" s="15">
        <f>B8-C8</f>
        <v>-252</v>
      </c>
      <c r="E8" s="15">
        <f>SUM(E3:E7)</f>
        <v>59501</v>
      </c>
      <c r="F8" s="15">
        <f>SUM(F3:F6)</f>
        <v>55223</v>
      </c>
      <c r="G8" s="15">
        <f>E8-F8</f>
        <v>4278</v>
      </c>
      <c r="H8" s="24">
        <f>E8/B8</f>
        <v>18.26304481276857</v>
      </c>
      <c r="I8" s="24">
        <f>F8/C8</f>
        <v>15.733048433048433</v>
      </c>
      <c r="J8" s="24">
        <f>H8-I8</f>
        <v>2.5299963797201368</v>
      </c>
      <c r="K8" s="15">
        <f>SUM(K3:K7)</f>
        <v>3082</v>
      </c>
      <c r="L8" s="15">
        <f>SUM(L3:L7)</f>
        <v>56418</v>
      </c>
      <c r="M8" s="15">
        <f>SUM(M3:M7)</f>
        <v>51509</v>
      </c>
      <c r="N8" s="15">
        <f t="shared" si="1"/>
        <v>4909</v>
      </c>
      <c r="O8" s="16">
        <f>SUM(O3:O7)</f>
        <v>64432.870588235295</v>
      </c>
      <c r="P8" s="18">
        <f>O8*3.4/L8</f>
        <v>3.8830118047431674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23.08.20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2020-08-24T07:34:34Z</dcterms:modified>
</cp:coreProperties>
</file>